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'стр.1'!$A$1:$FE$69</definedName>
  </definedNames>
  <calcPr fullCalcOnLoad="1"/>
</workbook>
</file>

<file path=xl/sharedStrings.xml><?xml version="1.0" encoding="utf-8"?>
<sst xmlns="http://schemas.openxmlformats.org/spreadsheetml/2006/main" count="215" uniqueCount="92">
  <si>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</si>
  <si>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</si>
  <si>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</si>
  <si>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</si>
  <si>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</si>
  <si>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</si>
  <si>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</si>
  <si>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</si>
  <si>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</si>
  <si>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</si>
  <si>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</si>
  <si>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</si>
  <si>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</si>
  <si>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</si>
  <si>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</si>
  <si>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</si>
  <si>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</si>
  <si>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</si>
  <si>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</si>
  <si>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</si>
  <si>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</si>
  <si>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</si>
  <si>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</si>
  <si>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</si>
  <si>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</si>
  <si>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</si>
  <si>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</si>
  <si>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</si>
  <si>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</si>
  <si>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</si>
  <si>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</si>
  <si>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</si>
  <si>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</si>
  <si>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</si>
  <si>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</si>
  <si>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</si>
  <si>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Сведения о долгосрочных финансовых вложениях</t>
  </si>
  <si>
    <t>Сведения о приобретении внеоборотных активов</t>
  </si>
  <si>
    <t>8.1</t>
  </si>
  <si>
    <t>Приложение № 9</t>
  </si>
  <si>
    <t>к приказу ФАС России</t>
  </si>
  <si>
    <t>от 18.01.2019 № 38/19</t>
  </si>
  <si>
    <t>ООО "Газпром газораспределение Волгоград"</t>
  </si>
  <si>
    <t>спецнадбавка</t>
  </si>
  <si>
    <t>амортизация</t>
  </si>
  <si>
    <t>плата за тех.присоединение</t>
  </si>
  <si>
    <t>5.2</t>
  </si>
  <si>
    <t>0</t>
  </si>
  <si>
    <t>Предприятие (Имущественный комплекс ГРО)</t>
  </si>
  <si>
    <t>2.2</t>
  </si>
  <si>
    <t>2.3</t>
  </si>
  <si>
    <t>3.2</t>
  </si>
  <si>
    <t>3.3</t>
  </si>
  <si>
    <t>в т.ч. Программа реконструкции и технического перевооружения</t>
  </si>
  <si>
    <t>в т.ч. Программа строительства</t>
  </si>
  <si>
    <t>в т.ч. Объекты, выполняемые по договорам о технологическом подключении (присоединении)</t>
  </si>
  <si>
    <t>в т.ч. Программы строительства, реконструкции и технического перевооружения</t>
  </si>
  <si>
    <t>в т.ч. Программа спецнадбавки (объекты программы газификации)</t>
  </si>
  <si>
    <t>в т.ч. Программа спецнадбавки (компенсация выпадающих доходов)</t>
  </si>
  <si>
    <t>на      20</t>
  </si>
  <si>
    <t>Реконструкция газопровода высокого давления с.Ильмень-с.Сосновка Руднянского района Волгоградской области. Инв.№ а-005401</t>
  </si>
  <si>
    <t>в т.ч. Программа спецнадбавки (спецнадбавка прошлых лет)</t>
  </si>
  <si>
    <t>спецнадбавка прошлых лет</t>
  </si>
  <si>
    <t>спецнадбавка, спецнадбавка прошлых лет, амортизация, плата за тех.присоединение</t>
  </si>
  <si>
    <t>Газопровод в п. Купоросный Южный Советского района г.Волгограда</t>
  </si>
  <si>
    <t>21</t>
  </si>
  <si>
    <t>6.2</t>
  </si>
  <si>
    <t>Экскаватор-погрузчик MST M542 Plus</t>
  </si>
  <si>
    <t>6.1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</si>
  <si>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</si>
  <si>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</si>
  <si>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</si>
  <si>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</si>
  <si>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</si>
  <si>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</si>
  <si>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</si>
  <si>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</si>
  <si>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</si>
  <si>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</si>
  <si>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</si>
  <si>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Сервер Lenovo SR850 (7X19A02NEA)</t>
  </si>
  <si>
    <t>Комплект оборудования  Ravetti Ду100-125-150 мм</t>
  </si>
  <si>
    <t>спецнадбавка, амортизация</t>
  </si>
  <si>
    <t>1 кв. 2021</t>
  </si>
  <si>
    <t>3 кв. 2021</t>
  </si>
  <si>
    <t>2 кв. 2021</t>
  </si>
  <si>
    <t>Реконструкция газопровода низкого давления по ул.Ленина ул.Некрасова ул.22 съезда КПСС ул.Дунаевского г.Ленинск Волгоградской обл. Инв.№А-0002714</t>
  </si>
  <si>
    <t>4.1</t>
  </si>
  <si>
    <t>Газопровод от х.Терновка до х.Перфиловский Фроловского района Волгоградской области</t>
  </si>
  <si>
    <t>25-225</t>
  </si>
  <si>
    <t>90-225</t>
  </si>
  <si>
    <t>63-160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</si>
</sst>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"/>
    <numFmt numFmtId="178" formatCode="0.0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0" borderId="0" xfId="53" applyFont="1">
      <alignment/>
      <protection/>
    </xf>
    <xf numFmtId="4" fontId="2" fillId="0" borderId="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right" wrapText="1"/>
    </xf>
    <xf numFmtId="0" fontId="2" fillId="0" borderId="12" xfId="0" applyNumberFormat="1" applyFont="1" applyFill="1" applyBorder="1" applyAlignment="1">
      <alignment horizontal="righ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73"/>
  <sheetViews>
    <sheetView tabSelected="1" view="pageBreakPreview" zoomScaleSheetLayoutView="100" zoomScalePageLayoutView="0" workbookViewId="0" topLeftCell="A7">
      <selection activeCell="I65" sqref="I65:J69"/>
    </sheetView>
  </sheetViews>
  <sheetFormatPr defaultColWidth="0.875" defaultRowHeight="12.75"/>
  <cols>
    <col min="1" max="165" width="0.875" style="1" customWidth="1"/>
    <col min="166" max="166" width="8.75390625" style="1" bestFit="1" customWidth="1"/>
    <col min="167" max="16384" width="0.875" style="1" customWidth="1"/>
  </cols>
  <sheetData>
    <row r="1" spans="1:161" ht="15">
      <c r="A1" s="18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 t="s">
        <v>39</v>
      </c>
    </row>
    <row r="2" spans="1:161" ht="15">
      <c r="A2" s="1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 t="s">
        <v>40</v>
      </c>
    </row>
    <row r="3" spans="1:161" ht="15">
      <c r="A3" s="1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 t="s">
        <v>41</v>
      </c>
    </row>
    <row r="4" ht="15">
      <c r="FE4" s="4" t="s">
        <v>7</v>
      </c>
    </row>
    <row r="6" spans="79:137" s="5" customFormat="1" ht="15.75">
      <c r="CA6" s="7" t="s">
        <v>25</v>
      </c>
      <c r="CB6" s="61" t="s">
        <v>42</v>
      </c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</row>
    <row r="7" spans="80:137" s="8" customFormat="1" ht="11.25">
      <c r="CB7" s="63" t="s">
        <v>6</v>
      </c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</row>
    <row r="8" spans="42:47" s="5" customFormat="1" ht="15.75">
      <c r="AP8" s="6" t="s">
        <v>59</v>
      </c>
      <c r="AQ8" s="62" t="s">
        <v>65</v>
      </c>
      <c r="AR8" s="62"/>
      <c r="AS8" s="62"/>
      <c r="AT8" s="62"/>
      <c r="AU8" s="5" t="s">
        <v>26</v>
      </c>
    </row>
    <row r="10" spans="1:161" s="2" customFormat="1" ht="28.5" customHeight="1">
      <c r="A10" s="55" t="s">
        <v>9</v>
      </c>
      <c r="B10" s="56"/>
      <c r="C10" s="56"/>
      <c r="D10" s="56"/>
      <c r="E10" s="56"/>
      <c r="F10" s="56"/>
      <c r="G10" s="56"/>
      <c r="H10" s="57"/>
      <c r="I10" s="55" t="s">
        <v>10</v>
      </c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7"/>
      <c r="AQ10" s="49" t="s">
        <v>13</v>
      </c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1"/>
      <c r="BS10" s="49" t="s">
        <v>14</v>
      </c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1"/>
      <c r="DI10" s="49" t="s">
        <v>18</v>
      </c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1"/>
    </row>
    <row r="11" spans="1:161" s="2" customFormat="1" ht="66" customHeight="1">
      <c r="A11" s="58"/>
      <c r="B11" s="59"/>
      <c r="C11" s="59"/>
      <c r="D11" s="59"/>
      <c r="E11" s="59"/>
      <c r="F11" s="59"/>
      <c r="G11" s="59"/>
      <c r="H11" s="60"/>
      <c r="I11" s="58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60"/>
      <c r="AQ11" s="49" t="s">
        <v>11</v>
      </c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1"/>
      <c r="BE11" s="49" t="s">
        <v>12</v>
      </c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1"/>
      <c r="BS11" s="49" t="s">
        <v>15</v>
      </c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1"/>
      <c r="CG11" s="49" t="s">
        <v>16</v>
      </c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1"/>
      <c r="CU11" s="49" t="s">
        <v>17</v>
      </c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1"/>
      <c r="DI11" s="49" t="s">
        <v>19</v>
      </c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1"/>
      <c r="DY11" s="49" t="s">
        <v>20</v>
      </c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1"/>
      <c r="EO11" s="49" t="s">
        <v>21</v>
      </c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1"/>
    </row>
    <row r="12" spans="1:161" s="2" customFormat="1" ht="12.75">
      <c r="A12" s="52" t="s">
        <v>0</v>
      </c>
      <c r="B12" s="53"/>
      <c r="C12" s="53"/>
      <c r="D12" s="53"/>
      <c r="E12" s="53"/>
      <c r="F12" s="53"/>
      <c r="G12" s="53"/>
      <c r="H12" s="54"/>
      <c r="I12" s="52" t="s">
        <v>1</v>
      </c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4"/>
      <c r="AQ12" s="52" t="s">
        <v>2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4"/>
      <c r="BE12" s="52" t="s">
        <v>3</v>
      </c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4"/>
      <c r="BS12" s="52" t="s">
        <v>4</v>
      </c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4"/>
      <c r="CG12" s="52" t="s">
        <v>5</v>
      </c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4"/>
      <c r="CU12" s="52" t="s">
        <v>8</v>
      </c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4"/>
      <c r="DI12" s="52" t="s">
        <v>22</v>
      </c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4"/>
      <c r="DY12" s="52" t="s">
        <v>23</v>
      </c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4"/>
      <c r="EO12" s="52" t="s">
        <v>24</v>
      </c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4"/>
    </row>
    <row r="13" spans="1:166" s="2" customFormat="1" ht="90" customHeight="1">
      <c r="A13" s="20" t="s">
        <v>0</v>
      </c>
      <c r="B13" s="21"/>
      <c r="C13" s="21"/>
      <c r="D13" s="21"/>
      <c r="E13" s="21"/>
      <c r="F13" s="21"/>
      <c r="G13" s="21"/>
      <c r="H13" s="22"/>
      <c r="I13" s="3"/>
      <c r="J13" s="23" t="s">
        <v>27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4"/>
      <c r="AQ13" s="46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8"/>
      <c r="BE13" s="46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8"/>
      <c r="BS13" s="28">
        <f>BS17+BS47+BS61+BS62</f>
        <v>1080365.7200000002</v>
      </c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30"/>
      <c r="CG13" s="28">
        <f>CG17+CG47+CG61+CG62</f>
        <v>525100.63</v>
      </c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30"/>
      <c r="CU13" s="37" t="s">
        <v>63</v>
      </c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9"/>
      <c r="DI13" s="40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2"/>
      <c r="DY13" s="40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2"/>
      <c r="EO13" s="40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2"/>
      <c r="FJ13" s="19"/>
    </row>
    <row r="14" spans="1:161" s="2" customFormat="1" ht="38.25" customHeight="1">
      <c r="A14" s="12"/>
      <c r="B14" s="13"/>
      <c r="C14" s="13"/>
      <c r="D14" s="13"/>
      <c r="E14" s="13"/>
      <c r="F14" s="13"/>
      <c r="G14" s="13"/>
      <c r="H14" s="14"/>
      <c r="I14" s="3"/>
      <c r="J14" s="44" t="s">
        <v>57</v>
      </c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5"/>
      <c r="AQ14" s="15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7"/>
      <c r="BE14" s="15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7"/>
      <c r="BS14" s="28">
        <f>BS18</f>
        <v>538874.65</v>
      </c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30"/>
      <c r="CG14" s="28">
        <f>CG18</f>
        <v>206925.27000000002</v>
      </c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30"/>
      <c r="CU14" s="31" t="s">
        <v>43</v>
      </c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3"/>
      <c r="DI14" s="40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2"/>
      <c r="DY14" s="9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1"/>
      <c r="EO14" s="40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2"/>
    </row>
    <row r="15" spans="1:161" s="2" customFormat="1" ht="38.25" customHeight="1">
      <c r="A15" s="12"/>
      <c r="B15" s="13"/>
      <c r="C15" s="13"/>
      <c r="D15" s="13"/>
      <c r="E15" s="13"/>
      <c r="F15" s="13"/>
      <c r="G15" s="13"/>
      <c r="H15" s="14"/>
      <c r="I15" s="3"/>
      <c r="J15" s="44" t="s">
        <v>58</v>
      </c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5"/>
      <c r="AQ15" s="15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7"/>
      <c r="BE15" s="15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7"/>
      <c r="BS15" s="28">
        <f>BS19</f>
        <v>48830.62</v>
      </c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30"/>
      <c r="CG15" s="28">
        <f>CG19</f>
        <v>48830.62</v>
      </c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30"/>
      <c r="CU15" s="31" t="s">
        <v>43</v>
      </c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3"/>
      <c r="DI15" s="40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2"/>
      <c r="DY15" s="9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1"/>
      <c r="EO15" s="40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2"/>
    </row>
    <row r="16" spans="1:161" s="2" customFormat="1" ht="27" customHeight="1">
      <c r="A16" s="12"/>
      <c r="B16" s="13"/>
      <c r="C16" s="13"/>
      <c r="D16" s="13"/>
      <c r="E16" s="13"/>
      <c r="F16" s="13"/>
      <c r="G16" s="13"/>
      <c r="H16" s="14"/>
      <c r="I16" s="3"/>
      <c r="J16" s="44" t="s">
        <v>61</v>
      </c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5"/>
      <c r="AQ16" s="15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7"/>
      <c r="BE16" s="15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7"/>
      <c r="BS16" s="28">
        <f>BS20</f>
        <v>19704.38</v>
      </c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30"/>
      <c r="CG16" s="28">
        <f>CG20</f>
        <v>10910.85</v>
      </c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30"/>
      <c r="CU16" s="37" t="s">
        <v>62</v>
      </c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9"/>
      <c r="DI16" s="9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1"/>
      <c r="DY16" s="9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1"/>
      <c r="EO16" s="9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1"/>
    </row>
    <row r="17" spans="1:161" s="2" customFormat="1" ht="87.75" customHeight="1">
      <c r="A17" s="20" t="s">
        <v>1</v>
      </c>
      <c r="B17" s="21"/>
      <c r="C17" s="21"/>
      <c r="D17" s="21"/>
      <c r="E17" s="21"/>
      <c r="F17" s="21"/>
      <c r="G17" s="21"/>
      <c r="H17" s="22"/>
      <c r="I17" s="3"/>
      <c r="J17" s="23" t="s">
        <v>28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4"/>
      <c r="AQ17" s="46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8"/>
      <c r="BE17" s="46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8"/>
      <c r="BS17" s="28">
        <f>BS18+BS19+BS21+BS22+BS20</f>
        <v>900829.2200000001</v>
      </c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30"/>
      <c r="CG17" s="28">
        <f>CG18+CG19+CG20+CG21+CG22</f>
        <v>345564.13</v>
      </c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30"/>
      <c r="CU17" s="37" t="s">
        <v>63</v>
      </c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9"/>
      <c r="DI17" s="40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2"/>
      <c r="DY17" s="40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2"/>
      <c r="EO17" s="40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2"/>
    </row>
    <row r="18" spans="1:166" s="2" customFormat="1" ht="37.5" customHeight="1">
      <c r="A18" s="12"/>
      <c r="B18" s="13"/>
      <c r="C18" s="13"/>
      <c r="D18" s="13"/>
      <c r="E18" s="13"/>
      <c r="F18" s="13"/>
      <c r="G18" s="13"/>
      <c r="H18" s="14"/>
      <c r="I18" s="3"/>
      <c r="J18" s="44" t="s">
        <v>57</v>
      </c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5"/>
      <c r="AQ18" s="15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7"/>
      <c r="BE18" s="15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7"/>
      <c r="BS18" s="28">
        <f>BS36+BS43</f>
        <v>538874.65</v>
      </c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30"/>
      <c r="CG18" s="28">
        <f>CG27</f>
        <v>206925.27000000002</v>
      </c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30"/>
      <c r="CU18" s="31" t="s">
        <v>43</v>
      </c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3"/>
      <c r="DI18" s="40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2"/>
      <c r="DY18" s="9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1"/>
      <c r="EO18" s="9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1"/>
      <c r="FJ18" s="19"/>
    </row>
    <row r="19" spans="1:166" s="2" customFormat="1" ht="37.5" customHeight="1">
      <c r="A19" s="12"/>
      <c r="B19" s="13"/>
      <c r="C19" s="13"/>
      <c r="D19" s="13"/>
      <c r="E19" s="13"/>
      <c r="F19" s="13"/>
      <c r="G19" s="13"/>
      <c r="H19" s="14"/>
      <c r="I19" s="3"/>
      <c r="J19" s="44" t="s">
        <v>58</v>
      </c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5"/>
      <c r="AQ19" s="15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7"/>
      <c r="BE19" s="15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7"/>
      <c r="BS19" s="28">
        <f>BS28</f>
        <v>48830.62</v>
      </c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30"/>
      <c r="CG19" s="28">
        <f>CG28</f>
        <v>48830.62</v>
      </c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30"/>
      <c r="CU19" s="31" t="s">
        <v>43</v>
      </c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3"/>
      <c r="DI19" s="40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2"/>
      <c r="DY19" s="9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1"/>
      <c r="EO19" s="43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2"/>
      <c r="FJ19" s="19"/>
    </row>
    <row r="20" spans="1:166" s="2" customFormat="1" ht="27" customHeight="1">
      <c r="A20" s="12"/>
      <c r="B20" s="13"/>
      <c r="C20" s="13"/>
      <c r="D20" s="13"/>
      <c r="E20" s="13"/>
      <c r="F20" s="13"/>
      <c r="G20" s="13"/>
      <c r="H20" s="14"/>
      <c r="I20" s="3"/>
      <c r="J20" s="44" t="s">
        <v>61</v>
      </c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5"/>
      <c r="AQ20" s="15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7"/>
      <c r="BE20" s="15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7"/>
      <c r="BS20" s="28">
        <f>BS38</f>
        <v>19704.38</v>
      </c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30"/>
      <c r="CG20" s="28">
        <f>CG29</f>
        <v>10910.85</v>
      </c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30"/>
      <c r="CU20" s="37" t="s">
        <v>62</v>
      </c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9"/>
      <c r="DI20" s="9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1"/>
      <c r="DY20" s="9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1"/>
      <c r="EO20" s="43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2"/>
      <c r="FJ20" s="19"/>
    </row>
    <row r="21" spans="1:166" s="2" customFormat="1" ht="36" customHeight="1">
      <c r="A21" s="12"/>
      <c r="B21" s="13"/>
      <c r="C21" s="13"/>
      <c r="D21" s="13"/>
      <c r="E21" s="13"/>
      <c r="F21" s="13"/>
      <c r="G21" s="13"/>
      <c r="H21" s="14"/>
      <c r="I21" s="3"/>
      <c r="J21" s="44" t="s">
        <v>56</v>
      </c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5"/>
      <c r="AQ21" s="15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7"/>
      <c r="BE21" s="15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7"/>
      <c r="BS21" s="28">
        <f>BS39+BS44</f>
        <v>268772.84</v>
      </c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30"/>
      <c r="CG21" s="28">
        <f>CG39+CG44</f>
        <v>60386.58</v>
      </c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30"/>
      <c r="CU21" s="37" t="s">
        <v>44</v>
      </c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9"/>
      <c r="DI21" s="40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2"/>
      <c r="DY21" s="9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1"/>
      <c r="EO21" s="9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1"/>
      <c r="FJ21" s="19"/>
    </row>
    <row r="22" spans="1:166" s="2" customFormat="1" ht="38.25" customHeight="1">
      <c r="A22" s="12"/>
      <c r="B22" s="13"/>
      <c r="C22" s="13"/>
      <c r="D22" s="13"/>
      <c r="E22" s="13"/>
      <c r="F22" s="13"/>
      <c r="G22" s="13"/>
      <c r="H22" s="14"/>
      <c r="I22" s="3"/>
      <c r="J22" s="44" t="s">
        <v>55</v>
      </c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5"/>
      <c r="AQ22" s="15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7"/>
      <c r="BE22" s="15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7"/>
      <c r="BS22" s="28">
        <f>BS40</f>
        <v>24646.73</v>
      </c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30"/>
      <c r="CG22" s="28">
        <f>CG40</f>
        <v>18510.81</v>
      </c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30"/>
      <c r="CU22" s="37" t="s">
        <v>45</v>
      </c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9"/>
      <c r="DI22" s="40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2"/>
      <c r="DY22" s="9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1"/>
      <c r="EO22" s="9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1"/>
      <c r="FJ22" s="19"/>
    </row>
    <row r="23" spans="1:161" s="2" customFormat="1" ht="75.75" customHeight="1">
      <c r="A23" s="20" t="s">
        <v>29</v>
      </c>
      <c r="B23" s="21"/>
      <c r="C23" s="21"/>
      <c r="D23" s="21"/>
      <c r="E23" s="21"/>
      <c r="F23" s="21"/>
      <c r="G23" s="21"/>
      <c r="H23" s="22"/>
      <c r="I23" s="3"/>
      <c r="J23" s="23" t="s">
        <v>88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4"/>
      <c r="AQ23" s="25" t="s">
        <v>83</v>
      </c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7"/>
      <c r="BE23" s="25" t="s">
        <v>84</v>
      </c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7"/>
      <c r="BS23" s="28">
        <v>65512.23</v>
      </c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30"/>
      <c r="CG23" s="28">
        <v>58591.5</v>
      </c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30"/>
      <c r="CU23" s="31" t="s">
        <v>43</v>
      </c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3"/>
      <c r="DI23" s="34">
        <v>8.53</v>
      </c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6"/>
      <c r="DY23" s="31">
        <v>225</v>
      </c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3"/>
      <c r="EO23" s="31">
        <v>0</v>
      </c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3"/>
    </row>
    <row r="24" spans="1:161" s="2" customFormat="1" ht="39" customHeight="1">
      <c r="A24" s="20" t="s">
        <v>49</v>
      </c>
      <c r="B24" s="21"/>
      <c r="C24" s="21"/>
      <c r="D24" s="21"/>
      <c r="E24" s="21"/>
      <c r="F24" s="21"/>
      <c r="G24" s="21"/>
      <c r="H24" s="22"/>
      <c r="I24" s="3"/>
      <c r="J24" s="23" t="s">
        <v>64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4"/>
      <c r="AQ24" s="25" t="s">
        <v>85</v>
      </c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7"/>
      <c r="BE24" s="25" t="s">
        <v>85</v>
      </c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7"/>
      <c r="BS24" s="28">
        <v>19704.38</v>
      </c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30"/>
      <c r="CG24" s="28">
        <v>10910.85</v>
      </c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30"/>
      <c r="CU24" s="37" t="s">
        <v>62</v>
      </c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9"/>
      <c r="DI24" s="34">
        <v>1.51</v>
      </c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6"/>
      <c r="DY24" s="31" t="s">
        <v>91</v>
      </c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3"/>
      <c r="EO24" s="31">
        <v>0</v>
      </c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3"/>
    </row>
    <row r="25" spans="1:161" s="2" customFormat="1" ht="75.75" customHeight="1">
      <c r="A25" s="20" t="s">
        <v>50</v>
      </c>
      <c r="B25" s="21"/>
      <c r="C25" s="21"/>
      <c r="D25" s="21"/>
      <c r="E25" s="21"/>
      <c r="F25" s="21"/>
      <c r="G25" s="21"/>
      <c r="H25" s="22"/>
      <c r="I25" s="3"/>
      <c r="J25" s="23" t="s">
        <v>60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4"/>
      <c r="AQ25" s="25" t="s">
        <v>83</v>
      </c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7"/>
      <c r="BE25" s="25" t="s">
        <v>84</v>
      </c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7"/>
      <c r="BS25" s="28">
        <v>61504.8</v>
      </c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30"/>
      <c r="CG25" s="28">
        <v>52496.93</v>
      </c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30"/>
      <c r="CU25" s="31" t="s">
        <v>43</v>
      </c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3"/>
      <c r="DI25" s="34">
        <v>16.81</v>
      </c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6"/>
      <c r="DY25" s="31" t="s">
        <v>90</v>
      </c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3"/>
      <c r="EO25" s="31">
        <v>0</v>
      </c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3"/>
    </row>
    <row r="26" spans="1:166" s="2" customFormat="1" ht="87.75" customHeight="1">
      <c r="A26" s="20" t="s">
        <v>2</v>
      </c>
      <c r="B26" s="21"/>
      <c r="C26" s="21"/>
      <c r="D26" s="21"/>
      <c r="E26" s="21"/>
      <c r="F26" s="21"/>
      <c r="G26" s="21"/>
      <c r="H26" s="22"/>
      <c r="I26" s="3"/>
      <c r="J26" s="23" t="s">
        <v>30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4"/>
      <c r="AQ26" s="46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8"/>
      <c r="BE26" s="46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8"/>
      <c r="BS26" s="28">
        <f>BS27+BS28+BS30+BS31+BS29</f>
        <v>900829.2200000001</v>
      </c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30"/>
      <c r="CG26" s="28">
        <f>CG27+CG28+CG29+CG30+CG31</f>
        <v>345564.13</v>
      </c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30"/>
      <c r="CU26" s="37" t="s">
        <v>63</v>
      </c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9"/>
      <c r="DI26" s="40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2"/>
      <c r="DY26" s="40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2"/>
      <c r="EO26" s="40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2"/>
      <c r="FJ26" s="19"/>
    </row>
    <row r="27" spans="1:161" s="2" customFormat="1" ht="38.25" customHeight="1">
      <c r="A27" s="12"/>
      <c r="B27" s="13"/>
      <c r="C27" s="13"/>
      <c r="D27" s="13"/>
      <c r="E27" s="13"/>
      <c r="F27" s="13"/>
      <c r="G27" s="13"/>
      <c r="H27" s="14"/>
      <c r="I27" s="3"/>
      <c r="J27" s="44" t="s">
        <v>57</v>
      </c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5"/>
      <c r="AQ27" s="15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7"/>
      <c r="BE27" s="15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7"/>
      <c r="BS27" s="28">
        <f>BS36+BS43</f>
        <v>538874.65</v>
      </c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30"/>
      <c r="CG27" s="28">
        <f>CG36+CG43</f>
        <v>206925.27000000002</v>
      </c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30"/>
      <c r="CU27" s="31" t="s">
        <v>43</v>
      </c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3"/>
      <c r="DI27" s="9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1"/>
      <c r="DY27" s="9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1"/>
      <c r="EO27" s="9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1"/>
    </row>
    <row r="28" spans="1:161" s="2" customFormat="1" ht="38.25" customHeight="1">
      <c r="A28" s="12"/>
      <c r="B28" s="13"/>
      <c r="C28" s="13"/>
      <c r="D28" s="13"/>
      <c r="E28" s="13"/>
      <c r="F28" s="13"/>
      <c r="G28" s="13"/>
      <c r="H28" s="14"/>
      <c r="I28" s="3"/>
      <c r="J28" s="44" t="s">
        <v>58</v>
      </c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5"/>
      <c r="AQ28" s="15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7"/>
      <c r="BE28" s="15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7"/>
      <c r="BS28" s="28">
        <f>BS37</f>
        <v>48830.62</v>
      </c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30"/>
      <c r="CG28" s="28">
        <f>CG37</f>
        <v>48830.62</v>
      </c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30"/>
      <c r="CU28" s="31" t="s">
        <v>43</v>
      </c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3"/>
      <c r="DI28" s="9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1"/>
      <c r="DY28" s="9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1"/>
      <c r="EO28" s="9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1"/>
    </row>
    <row r="29" spans="1:161" s="2" customFormat="1" ht="27" customHeight="1">
      <c r="A29" s="12"/>
      <c r="B29" s="13"/>
      <c r="C29" s="13"/>
      <c r="D29" s="13"/>
      <c r="E29" s="13"/>
      <c r="F29" s="13"/>
      <c r="G29" s="13"/>
      <c r="H29" s="14"/>
      <c r="I29" s="3"/>
      <c r="J29" s="44" t="s">
        <v>61</v>
      </c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5"/>
      <c r="AQ29" s="15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7"/>
      <c r="BE29" s="15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7"/>
      <c r="BS29" s="28">
        <f>BS38</f>
        <v>19704.38</v>
      </c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30"/>
      <c r="CG29" s="28">
        <f>CG38</f>
        <v>10910.85</v>
      </c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30"/>
      <c r="CU29" s="37" t="s">
        <v>62</v>
      </c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9"/>
      <c r="DI29" s="9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1"/>
      <c r="DY29" s="9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1"/>
      <c r="EO29" s="9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1"/>
    </row>
    <row r="30" spans="1:166" s="2" customFormat="1" ht="37.5" customHeight="1">
      <c r="A30" s="12"/>
      <c r="B30" s="13"/>
      <c r="C30" s="13"/>
      <c r="D30" s="13"/>
      <c r="E30" s="13"/>
      <c r="F30" s="13"/>
      <c r="G30" s="13"/>
      <c r="H30" s="14"/>
      <c r="I30" s="3"/>
      <c r="J30" s="44" t="s">
        <v>56</v>
      </c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5"/>
      <c r="AQ30" s="15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7"/>
      <c r="BE30" s="15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7"/>
      <c r="BS30" s="28">
        <f>BS39+BS44</f>
        <v>268772.84</v>
      </c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30"/>
      <c r="CG30" s="28">
        <f>CG39+CG44</f>
        <v>60386.58</v>
      </c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30"/>
      <c r="CU30" s="37" t="s">
        <v>44</v>
      </c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9"/>
      <c r="DI30" s="9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1"/>
      <c r="DY30" s="9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1"/>
      <c r="EO30" s="9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1"/>
      <c r="FJ30" s="19"/>
    </row>
    <row r="31" spans="1:161" s="2" customFormat="1" ht="38.25" customHeight="1">
      <c r="A31" s="12"/>
      <c r="B31" s="13"/>
      <c r="C31" s="13"/>
      <c r="D31" s="13"/>
      <c r="E31" s="13"/>
      <c r="F31" s="13"/>
      <c r="G31" s="13"/>
      <c r="H31" s="14"/>
      <c r="I31" s="3"/>
      <c r="J31" s="44" t="s">
        <v>55</v>
      </c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5"/>
      <c r="AQ31" s="15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7"/>
      <c r="BE31" s="15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7"/>
      <c r="BS31" s="28">
        <f>BS40</f>
        <v>24646.73</v>
      </c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30"/>
      <c r="CG31" s="28">
        <f>CG40</f>
        <v>18510.81</v>
      </c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30"/>
      <c r="CU31" s="37" t="s">
        <v>45</v>
      </c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9"/>
      <c r="DI31" s="9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1"/>
      <c r="DY31" s="9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1"/>
      <c r="EO31" s="9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1"/>
    </row>
    <row r="32" spans="1:161" s="2" customFormat="1" ht="75.75" customHeight="1">
      <c r="A32" s="20" t="s">
        <v>31</v>
      </c>
      <c r="B32" s="21"/>
      <c r="C32" s="21"/>
      <c r="D32" s="21"/>
      <c r="E32" s="21"/>
      <c r="F32" s="21"/>
      <c r="G32" s="21"/>
      <c r="H32" s="22"/>
      <c r="I32" s="3"/>
      <c r="J32" s="23" t="s">
        <v>88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4"/>
      <c r="AQ32" s="25" t="s">
        <v>83</v>
      </c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7"/>
      <c r="BE32" s="25" t="s">
        <v>84</v>
      </c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7"/>
      <c r="BS32" s="28">
        <v>65512.23</v>
      </c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30"/>
      <c r="CG32" s="28">
        <v>58591.5</v>
      </c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30"/>
      <c r="CU32" s="31" t="s">
        <v>43</v>
      </c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3"/>
      <c r="DI32" s="34">
        <v>8.53</v>
      </c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6"/>
      <c r="DY32" s="31">
        <v>225</v>
      </c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3"/>
      <c r="EO32" s="31">
        <v>0</v>
      </c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3"/>
    </row>
    <row r="33" spans="1:161" s="2" customFormat="1" ht="39" customHeight="1">
      <c r="A33" s="20" t="s">
        <v>51</v>
      </c>
      <c r="B33" s="21"/>
      <c r="C33" s="21"/>
      <c r="D33" s="21"/>
      <c r="E33" s="21"/>
      <c r="F33" s="21"/>
      <c r="G33" s="21"/>
      <c r="H33" s="22"/>
      <c r="I33" s="3"/>
      <c r="J33" s="23" t="s">
        <v>64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4"/>
      <c r="AQ33" s="25" t="s">
        <v>85</v>
      </c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7"/>
      <c r="BE33" s="25" t="s">
        <v>85</v>
      </c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7"/>
      <c r="BS33" s="28">
        <v>19704.38</v>
      </c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30"/>
      <c r="CG33" s="28">
        <v>10910.85</v>
      </c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30"/>
      <c r="CU33" s="37" t="s">
        <v>62</v>
      </c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9"/>
      <c r="DI33" s="34">
        <v>1.51</v>
      </c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6"/>
      <c r="DY33" s="31" t="s">
        <v>91</v>
      </c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3"/>
      <c r="EO33" s="31">
        <v>0</v>
      </c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3"/>
    </row>
    <row r="34" spans="1:161" s="2" customFormat="1" ht="75.75" customHeight="1">
      <c r="A34" s="20" t="s">
        <v>52</v>
      </c>
      <c r="B34" s="21"/>
      <c r="C34" s="21"/>
      <c r="D34" s="21"/>
      <c r="E34" s="21"/>
      <c r="F34" s="21"/>
      <c r="G34" s="21"/>
      <c r="H34" s="22"/>
      <c r="I34" s="3"/>
      <c r="J34" s="23" t="s">
        <v>60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4"/>
      <c r="AQ34" s="25" t="s">
        <v>83</v>
      </c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7"/>
      <c r="BE34" s="25" t="s">
        <v>84</v>
      </c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7"/>
      <c r="BS34" s="28">
        <v>61504.8</v>
      </c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30"/>
      <c r="CG34" s="28">
        <v>52496.93</v>
      </c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30"/>
      <c r="CU34" s="31" t="s">
        <v>43</v>
      </c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3"/>
      <c r="DI34" s="34">
        <v>16.81</v>
      </c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6"/>
      <c r="DY34" s="31" t="s">
        <v>90</v>
      </c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3"/>
      <c r="EO34" s="31">
        <v>0</v>
      </c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3"/>
    </row>
    <row r="35" spans="1:161" s="2" customFormat="1" ht="90.75" customHeight="1">
      <c r="A35" s="20" t="s">
        <v>3</v>
      </c>
      <c r="B35" s="21"/>
      <c r="C35" s="21"/>
      <c r="D35" s="21"/>
      <c r="E35" s="21"/>
      <c r="F35" s="21"/>
      <c r="G35" s="21"/>
      <c r="H35" s="22"/>
      <c r="I35" s="3"/>
      <c r="J35" s="23" t="s">
        <v>32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4"/>
      <c r="AQ35" s="46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8"/>
      <c r="BE35" s="46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8"/>
      <c r="BS35" s="28">
        <f>BS36+BS37+BS38+BS39+BS40</f>
        <v>565480.8099999999</v>
      </c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30"/>
      <c r="CG35" s="28">
        <f>CG36+CG37+CG38+CG39+CG40</f>
        <v>230463.08000000002</v>
      </c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30"/>
      <c r="CU35" s="37" t="s">
        <v>63</v>
      </c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9"/>
      <c r="DI35" s="40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2"/>
      <c r="DY35" s="40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2"/>
      <c r="EO35" s="40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2"/>
    </row>
    <row r="36" spans="1:161" s="2" customFormat="1" ht="39" customHeight="1">
      <c r="A36" s="12"/>
      <c r="B36" s="13"/>
      <c r="C36" s="13"/>
      <c r="D36" s="13"/>
      <c r="E36" s="13"/>
      <c r="F36" s="13"/>
      <c r="G36" s="13"/>
      <c r="H36" s="14"/>
      <c r="I36" s="3"/>
      <c r="J36" s="44" t="s">
        <v>57</v>
      </c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5"/>
      <c r="AQ36" s="15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7"/>
      <c r="BE36" s="15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7"/>
      <c r="BS36" s="28">
        <f>74667.07+373603</f>
        <v>448270.07</v>
      </c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30"/>
      <c r="CG36" s="28">
        <f>76838.91+63281.67</f>
        <v>140120.58000000002</v>
      </c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30"/>
      <c r="CU36" s="31" t="s">
        <v>43</v>
      </c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3"/>
      <c r="DI36" s="9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1"/>
      <c r="DY36" s="9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1"/>
      <c r="EO36" s="9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1"/>
    </row>
    <row r="37" spans="1:161" s="2" customFormat="1" ht="37.5" customHeight="1">
      <c r="A37" s="12"/>
      <c r="B37" s="13"/>
      <c r="C37" s="13"/>
      <c r="D37" s="13"/>
      <c r="E37" s="13"/>
      <c r="F37" s="13"/>
      <c r="G37" s="13"/>
      <c r="H37" s="14"/>
      <c r="I37" s="3"/>
      <c r="J37" s="44" t="s">
        <v>58</v>
      </c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5"/>
      <c r="AQ37" s="15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7"/>
      <c r="BE37" s="15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7"/>
      <c r="BS37" s="28">
        <v>48830.62</v>
      </c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30"/>
      <c r="CG37" s="28">
        <v>48830.62</v>
      </c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30"/>
      <c r="CU37" s="31" t="s">
        <v>43</v>
      </c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3"/>
      <c r="DI37" s="9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1"/>
      <c r="DY37" s="9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1"/>
      <c r="EO37" s="9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1"/>
    </row>
    <row r="38" spans="1:161" s="2" customFormat="1" ht="37.5" customHeight="1">
      <c r="A38" s="12"/>
      <c r="B38" s="13"/>
      <c r="C38" s="13"/>
      <c r="D38" s="13"/>
      <c r="E38" s="13"/>
      <c r="F38" s="13"/>
      <c r="G38" s="13"/>
      <c r="H38" s="14"/>
      <c r="I38" s="3"/>
      <c r="J38" s="44" t="s">
        <v>61</v>
      </c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5"/>
      <c r="AQ38" s="15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7"/>
      <c r="BE38" s="15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7"/>
      <c r="BS38" s="28">
        <v>19704.38</v>
      </c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30"/>
      <c r="CG38" s="28">
        <f>10910.85</f>
        <v>10910.85</v>
      </c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30"/>
      <c r="CU38" s="37" t="s">
        <v>62</v>
      </c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9"/>
      <c r="DI38" s="9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1"/>
      <c r="DY38" s="9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1"/>
      <c r="EO38" s="9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1"/>
    </row>
    <row r="39" spans="1:161" s="2" customFormat="1" ht="12.75">
      <c r="A39" s="12"/>
      <c r="B39" s="13"/>
      <c r="C39" s="13"/>
      <c r="D39" s="13"/>
      <c r="E39" s="13"/>
      <c r="F39" s="13"/>
      <c r="G39" s="13"/>
      <c r="H39" s="14"/>
      <c r="I39" s="3"/>
      <c r="J39" s="44" t="s">
        <v>54</v>
      </c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5"/>
      <c r="AQ39" s="15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7"/>
      <c r="BE39" s="15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7"/>
      <c r="BS39" s="28">
        <f>9375.06+14653.95</f>
        <v>24029.010000000002</v>
      </c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30"/>
      <c r="CG39" s="28">
        <f>3393.78+8696.44</f>
        <v>12090.220000000001</v>
      </c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30"/>
      <c r="CU39" s="31" t="s">
        <v>44</v>
      </c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3"/>
      <c r="DI39" s="9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1"/>
      <c r="DY39" s="9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1"/>
      <c r="EO39" s="9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1"/>
    </row>
    <row r="40" spans="1:161" s="2" customFormat="1" ht="39" customHeight="1">
      <c r="A40" s="12"/>
      <c r="B40" s="13"/>
      <c r="C40" s="13"/>
      <c r="D40" s="13"/>
      <c r="E40" s="13"/>
      <c r="F40" s="13"/>
      <c r="G40" s="13"/>
      <c r="H40" s="14"/>
      <c r="I40" s="3"/>
      <c r="J40" s="44" t="s">
        <v>55</v>
      </c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5"/>
      <c r="AQ40" s="15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7"/>
      <c r="BE40" s="15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7"/>
      <c r="BS40" s="28">
        <v>24646.73</v>
      </c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30"/>
      <c r="CG40" s="28">
        <f>18510.81</f>
        <v>18510.81</v>
      </c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30"/>
      <c r="CU40" s="37" t="s">
        <v>45</v>
      </c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9"/>
      <c r="DI40" s="9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1"/>
      <c r="DY40" s="9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1"/>
      <c r="EO40" s="9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1"/>
    </row>
    <row r="41" spans="1:161" s="2" customFormat="1" ht="75.75" customHeight="1">
      <c r="A41" s="20" t="s">
        <v>87</v>
      </c>
      <c r="B41" s="21"/>
      <c r="C41" s="21"/>
      <c r="D41" s="21"/>
      <c r="E41" s="21"/>
      <c r="F41" s="21"/>
      <c r="G41" s="21"/>
      <c r="H41" s="22"/>
      <c r="I41" s="3"/>
      <c r="J41" s="23" t="s">
        <v>88</v>
      </c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4"/>
      <c r="AQ41" s="25" t="s">
        <v>83</v>
      </c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7"/>
      <c r="BE41" s="25" t="s">
        <v>84</v>
      </c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7"/>
      <c r="BS41" s="28">
        <v>65512.23</v>
      </c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30"/>
      <c r="CG41" s="28">
        <v>58591.5</v>
      </c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30"/>
      <c r="CU41" s="31" t="s">
        <v>43</v>
      </c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3"/>
      <c r="DI41" s="34">
        <v>8.53</v>
      </c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6"/>
      <c r="DY41" s="31">
        <v>225</v>
      </c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3"/>
      <c r="EO41" s="31">
        <v>0</v>
      </c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3"/>
    </row>
    <row r="42" spans="1:161" s="2" customFormat="1" ht="53.25" customHeight="1">
      <c r="A42" s="20" t="s">
        <v>4</v>
      </c>
      <c r="B42" s="21"/>
      <c r="C42" s="21"/>
      <c r="D42" s="21"/>
      <c r="E42" s="21"/>
      <c r="F42" s="21"/>
      <c r="G42" s="21"/>
      <c r="H42" s="22"/>
      <c r="I42" s="3"/>
      <c r="J42" s="23" t="s">
        <v>33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4"/>
      <c r="AQ42" s="46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8"/>
      <c r="BE42" s="46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8"/>
      <c r="BS42" s="28">
        <f>BS43+BS44</f>
        <v>335348.41000000003</v>
      </c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30"/>
      <c r="CG42" s="28">
        <f>CG43+CG44</f>
        <v>115101.05</v>
      </c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30"/>
      <c r="CU42" s="37" t="s">
        <v>82</v>
      </c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9"/>
      <c r="DI42" s="43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2"/>
      <c r="DY42" s="40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2"/>
      <c r="EO42" s="40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2"/>
    </row>
    <row r="43" spans="1:161" s="2" customFormat="1" ht="39" customHeight="1">
      <c r="A43" s="12"/>
      <c r="B43" s="13"/>
      <c r="C43" s="13"/>
      <c r="D43" s="13"/>
      <c r="E43" s="13"/>
      <c r="F43" s="13"/>
      <c r="G43" s="13"/>
      <c r="H43" s="14"/>
      <c r="I43" s="3"/>
      <c r="J43" s="44" t="s">
        <v>57</v>
      </c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5"/>
      <c r="AQ43" s="15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7"/>
      <c r="BE43" s="15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7"/>
      <c r="BS43" s="28">
        <f>75861.04+14743.54</f>
        <v>90604.57999999999</v>
      </c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30"/>
      <c r="CG43" s="28">
        <f>3666.15+63138.54</f>
        <v>66804.69</v>
      </c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30"/>
      <c r="CU43" s="31" t="s">
        <v>43</v>
      </c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3"/>
      <c r="DI43" s="9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1"/>
      <c r="DY43" s="9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1"/>
      <c r="EO43" s="40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2"/>
    </row>
    <row r="44" spans="1:161" s="2" customFormat="1" ht="26.25" customHeight="1">
      <c r="A44" s="12"/>
      <c r="B44" s="13"/>
      <c r="C44" s="13"/>
      <c r="D44" s="13"/>
      <c r="E44" s="13"/>
      <c r="F44" s="13"/>
      <c r="G44" s="13"/>
      <c r="H44" s="14"/>
      <c r="I44" s="3"/>
      <c r="J44" s="44" t="s">
        <v>53</v>
      </c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5"/>
      <c r="AQ44" s="15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7"/>
      <c r="BE44" s="15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7"/>
      <c r="BS44" s="28">
        <f>49742.67+195001.16</f>
        <v>244743.83000000002</v>
      </c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30"/>
      <c r="CG44" s="28">
        <f>7235.06+41061.3</f>
        <v>48296.36</v>
      </c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30"/>
      <c r="CU44" s="37" t="s">
        <v>44</v>
      </c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9"/>
      <c r="DI44" s="9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1"/>
      <c r="DY44" s="9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1"/>
      <c r="EO44" s="40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2"/>
    </row>
    <row r="45" spans="1:161" s="2" customFormat="1" ht="75.75" customHeight="1">
      <c r="A45" s="20" t="s">
        <v>34</v>
      </c>
      <c r="B45" s="21"/>
      <c r="C45" s="21"/>
      <c r="D45" s="21"/>
      <c r="E45" s="21"/>
      <c r="F45" s="21"/>
      <c r="G45" s="21"/>
      <c r="H45" s="22"/>
      <c r="I45" s="3"/>
      <c r="J45" s="23" t="s">
        <v>60</v>
      </c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4"/>
      <c r="AQ45" s="25" t="s">
        <v>83</v>
      </c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7"/>
      <c r="BE45" s="25" t="s">
        <v>84</v>
      </c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7"/>
      <c r="BS45" s="28">
        <v>61504.8</v>
      </c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30"/>
      <c r="CG45" s="28">
        <v>52496.93</v>
      </c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30"/>
      <c r="CU45" s="31" t="s">
        <v>43</v>
      </c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3"/>
      <c r="DI45" s="34">
        <v>16.81</v>
      </c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6"/>
      <c r="DY45" s="31" t="s">
        <v>90</v>
      </c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3"/>
      <c r="EO45" s="31">
        <v>0</v>
      </c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3"/>
    </row>
    <row r="46" spans="1:161" s="2" customFormat="1" ht="63" customHeight="1">
      <c r="A46" s="20" t="s">
        <v>46</v>
      </c>
      <c r="B46" s="21"/>
      <c r="C46" s="21"/>
      <c r="D46" s="21"/>
      <c r="E46" s="21"/>
      <c r="F46" s="21"/>
      <c r="G46" s="21"/>
      <c r="H46" s="22"/>
      <c r="I46" s="3"/>
      <c r="J46" s="23" t="s">
        <v>86</v>
      </c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4"/>
      <c r="AQ46" s="25" t="s">
        <v>84</v>
      </c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7"/>
      <c r="BE46" s="25" t="s">
        <v>84</v>
      </c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7"/>
      <c r="BS46" s="28">
        <v>6961.79</v>
      </c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30"/>
      <c r="CG46" s="28">
        <v>5736.19</v>
      </c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30"/>
      <c r="CU46" s="37" t="s">
        <v>44</v>
      </c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9"/>
      <c r="DI46" s="34">
        <v>1.7</v>
      </c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6"/>
      <c r="DY46" s="31" t="s">
        <v>89</v>
      </c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3"/>
      <c r="EO46" s="31">
        <v>0</v>
      </c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3"/>
    </row>
    <row r="47" spans="1:161" s="2" customFormat="1" ht="38.25" customHeight="1">
      <c r="A47" s="20" t="s">
        <v>5</v>
      </c>
      <c r="B47" s="21"/>
      <c r="C47" s="21"/>
      <c r="D47" s="21"/>
      <c r="E47" s="21"/>
      <c r="F47" s="21"/>
      <c r="G47" s="21"/>
      <c r="H47" s="22"/>
      <c r="I47" s="3"/>
      <c r="J47" s="23" t="s">
        <v>35</v>
      </c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4"/>
      <c r="AQ47" s="46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8"/>
      <c r="BE47" s="46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8"/>
      <c r="BS47" s="28">
        <v>128702.5</v>
      </c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30"/>
      <c r="CG47" s="28">
        <v>128702.5</v>
      </c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30"/>
      <c r="CU47" s="37" t="s">
        <v>44</v>
      </c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9"/>
      <c r="DI47" s="40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2"/>
      <c r="DY47" s="43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2"/>
      <c r="EO47" s="40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2"/>
    </row>
    <row r="48" spans="1:161" s="2" customFormat="1" ht="50.25" customHeight="1">
      <c r="A48" s="20" t="s">
        <v>68</v>
      </c>
      <c r="B48" s="21"/>
      <c r="C48" s="21"/>
      <c r="D48" s="21"/>
      <c r="E48" s="21"/>
      <c r="F48" s="21"/>
      <c r="G48" s="21"/>
      <c r="H48" s="22"/>
      <c r="I48" s="3"/>
      <c r="J48" s="23" t="s">
        <v>67</v>
      </c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4"/>
      <c r="AQ48" s="25" t="s">
        <v>47</v>
      </c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7"/>
      <c r="BE48" s="25" t="s">
        <v>47</v>
      </c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7"/>
      <c r="BS48" s="28">
        <v>5771.1</v>
      </c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30"/>
      <c r="CG48" s="28">
        <v>5771.1</v>
      </c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30"/>
      <c r="CU48" s="37" t="s">
        <v>44</v>
      </c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9"/>
      <c r="DI48" s="31">
        <v>0</v>
      </c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3"/>
      <c r="DY48" s="31">
        <v>0</v>
      </c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3"/>
      <c r="EO48" s="31">
        <v>0</v>
      </c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3"/>
    </row>
    <row r="49" spans="1:161" s="2" customFormat="1" ht="50.25" customHeight="1">
      <c r="A49" s="20" t="s">
        <v>66</v>
      </c>
      <c r="B49" s="21"/>
      <c r="C49" s="21"/>
      <c r="D49" s="21"/>
      <c r="E49" s="21"/>
      <c r="F49" s="21"/>
      <c r="G49" s="21"/>
      <c r="H49" s="22"/>
      <c r="I49" s="3"/>
      <c r="J49" s="23" t="s">
        <v>67</v>
      </c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4"/>
      <c r="AQ49" s="25" t="s">
        <v>47</v>
      </c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7"/>
      <c r="BE49" s="25" t="s">
        <v>47</v>
      </c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7"/>
      <c r="BS49" s="28">
        <v>5771.1</v>
      </c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30"/>
      <c r="CG49" s="28">
        <v>5771.1</v>
      </c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30"/>
      <c r="CU49" s="37" t="s">
        <v>44</v>
      </c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9"/>
      <c r="DI49" s="31">
        <v>0</v>
      </c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3"/>
      <c r="DY49" s="31">
        <v>0</v>
      </c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3"/>
      <c r="EO49" s="31">
        <v>0</v>
      </c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3"/>
    </row>
    <row r="50" spans="1:161" s="2" customFormat="1" ht="50.25" customHeight="1">
      <c r="A50" s="20" t="s">
        <v>69</v>
      </c>
      <c r="B50" s="21"/>
      <c r="C50" s="21"/>
      <c r="D50" s="21"/>
      <c r="E50" s="21"/>
      <c r="F50" s="21"/>
      <c r="G50" s="21"/>
      <c r="H50" s="22"/>
      <c r="I50" s="3"/>
      <c r="J50" s="23" t="s">
        <v>67</v>
      </c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4"/>
      <c r="AQ50" s="25" t="s">
        <v>47</v>
      </c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7"/>
      <c r="BE50" s="25" t="s">
        <v>47</v>
      </c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7"/>
      <c r="BS50" s="28">
        <v>5771.1</v>
      </c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30"/>
      <c r="CG50" s="28">
        <v>5771.1</v>
      </c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30"/>
      <c r="CU50" s="37" t="s">
        <v>44</v>
      </c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9"/>
      <c r="DI50" s="31">
        <v>0</v>
      </c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3"/>
      <c r="DY50" s="31">
        <v>0</v>
      </c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3"/>
      <c r="EO50" s="31">
        <v>0</v>
      </c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3"/>
    </row>
    <row r="51" spans="1:161" s="2" customFormat="1" ht="50.25" customHeight="1">
      <c r="A51" s="20" t="s">
        <v>70</v>
      </c>
      <c r="B51" s="21"/>
      <c r="C51" s="21"/>
      <c r="D51" s="21"/>
      <c r="E51" s="21"/>
      <c r="F51" s="21"/>
      <c r="G51" s="21"/>
      <c r="H51" s="22"/>
      <c r="I51" s="3"/>
      <c r="J51" s="23" t="s">
        <v>67</v>
      </c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4"/>
      <c r="AQ51" s="25" t="s">
        <v>47</v>
      </c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7"/>
      <c r="BE51" s="25" t="s">
        <v>47</v>
      </c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7"/>
      <c r="BS51" s="28">
        <v>5771.1</v>
      </c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30"/>
      <c r="CG51" s="28">
        <v>5771.1</v>
      </c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30"/>
      <c r="CU51" s="37" t="s">
        <v>44</v>
      </c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9"/>
      <c r="DI51" s="31">
        <v>0</v>
      </c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3"/>
      <c r="DY51" s="31">
        <v>0</v>
      </c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3"/>
      <c r="EO51" s="31">
        <v>0</v>
      </c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3"/>
    </row>
    <row r="52" spans="1:161" s="2" customFormat="1" ht="50.25" customHeight="1">
      <c r="A52" s="20" t="s">
        <v>71</v>
      </c>
      <c r="B52" s="21"/>
      <c r="C52" s="21"/>
      <c r="D52" s="21"/>
      <c r="E52" s="21"/>
      <c r="F52" s="21"/>
      <c r="G52" s="21"/>
      <c r="H52" s="22"/>
      <c r="I52" s="3"/>
      <c r="J52" s="23" t="s">
        <v>67</v>
      </c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4"/>
      <c r="AQ52" s="25" t="s">
        <v>47</v>
      </c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7"/>
      <c r="BE52" s="25" t="s">
        <v>47</v>
      </c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7"/>
      <c r="BS52" s="28">
        <v>5771.1</v>
      </c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30"/>
      <c r="CG52" s="28">
        <v>5771.1</v>
      </c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30"/>
      <c r="CU52" s="37" t="s">
        <v>44</v>
      </c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9"/>
      <c r="DI52" s="31">
        <v>0</v>
      </c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3"/>
      <c r="DY52" s="31">
        <v>0</v>
      </c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3"/>
      <c r="EO52" s="31">
        <v>0</v>
      </c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3"/>
    </row>
    <row r="53" spans="1:161" s="2" customFormat="1" ht="50.25" customHeight="1">
      <c r="A53" s="20" t="s">
        <v>72</v>
      </c>
      <c r="B53" s="21"/>
      <c r="C53" s="21"/>
      <c r="D53" s="21"/>
      <c r="E53" s="21"/>
      <c r="F53" s="21"/>
      <c r="G53" s="21"/>
      <c r="H53" s="22"/>
      <c r="I53" s="3"/>
      <c r="J53" s="23" t="s">
        <v>67</v>
      </c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4"/>
      <c r="AQ53" s="25" t="s">
        <v>47</v>
      </c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7"/>
      <c r="BE53" s="25" t="s">
        <v>47</v>
      </c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7"/>
      <c r="BS53" s="28">
        <v>5771.1</v>
      </c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30"/>
      <c r="CG53" s="28">
        <v>5771.1</v>
      </c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30"/>
      <c r="CU53" s="37" t="s">
        <v>44</v>
      </c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9"/>
      <c r="DI53" s="31">
        <v>0</v>
      </c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3"/>
      <c r="DY53" s="31">
        <v>0</v>
      </c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3"/>
      <c r="EO53" s="31">
        <v>0</v>
      </c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3"/>
    </row>
    <row r="54" spans="1:161" s="2" customFormat="1" ht="50.25" customHeight="1">
      <c r="A54" s="20" t="s">
        <v>73</v>
      </c>
      <c r="B54" s="21"/>
      <c r="C54" s="21"/>
      <c r="D54" s="21"/>
      <c r="E54" s="21"/>
      <c r="F54" s="21"/>
      <c r="G54" s="21"/>
      <c r="H54" s="22"/>
      <c r="I54" s="3"/>
      <c r="J54" s="23" t="s">
        <v>67</v>
      </c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4"/>
      <c r="AQ54" s="25" t="s">
        <v>47</v>
      </c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7"/>
      <c r="BE54" s="25" t="s">
        <v>47</v>
      </c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7"/>
      <c r="BS54" s="28">
        <v>5771.1</v>
      </c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30"/>
      <c r="CG54" s="28">
        <v>5771.1</v>
      </c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30"/>
      <c r="CU54" s="37" t="s">
        <v>44</v>
      </c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9"/>
      <c r="DI54" s="31">
        <v>0</v>
      </c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3"/>
      <c r="DY54" s="31">
        <v>0</v>
      </c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3"/>
      <c r="EO54" s="31">
        <v>0</v>
      </c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3"/>
    </row>
    <row r="55" spans="1:161" s="2" customFormat="1" ht="50.25" customHeight="1">
      <c r="A55" s="20" t="s">
        <v>74</v>
      </c>
      <c r="B55" s="21"/>
      <c r="C55" s="21"/>
      <c r="D55" s="21"/>
      <c r="E55" s="21"/>
      <c r="F55" s="21"/>
      <c r="G55" s="21"/>
      <c r="H55" s="22"/>
      <c r="I55" s="3"/>
      <c r="J55" s="23" t="s">
        <v>67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4"/>
      <c r="AQ55" s="25" t="s">
        <v>47</v>
      </c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7"/>
      <c r="BE55" s="25" t="s">
        <v>47</v>
      </c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7"/>
      <c r="BS55" s="28">
        <v>5771.1</v>
      </c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30"/>
      <c r="CG55" s="28">
        <v>5771.1</v>
      </c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30"/>
      <c r="CU55" s="37" t="s">
        <v>44</v>
      </c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9"/>
      <c r="DI55" s="31">
        <v>0</v>
      </c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3"/>
      <c r="DY55" s="31">
        <v>0</v>
      </c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3"/>
      <c r="EO55" s="31">
        <v>0</v>
      </c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3"/>
    </row>
    <row r="56" spans="1:161" s="2" customFormat="1" ht="50.25" customHeight="1">
      <c r="A56" s="20" t="s">
        <v>75</v>
      </c>
      <c r="B56" s="21"/>
      <c r="C56" s="21"/>
      <c r="D56" s="21"/>
      <c r="E56" s="21"/>
      <c r="F56" s="21"/>
      <c r="G56" s="21"/>
      <c r="H56" s="22"/>
      <c r="I56" s="3"/>
      <c r="J56" s="23" t="s">
        <v>67</v>
      </c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4"/>
      <c r="AQ56" s="25" t="s">
        <v>47</v>
      </c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7"/>
      <c r="BE56" s="25" t="s">
        <v>47</v>
      </c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7"/>
      <c r="BS56" s="28">
        <v>5771.1</v>
      </c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30"/>
      <c r="CG56" s="28">
        <v>5771.1</v>
      </c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30"/>
      <c r="CU56" s="37" t="s">
        <v>44</v>
      </c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9"/>
      <c r="DI56" s="31">
        <v>0</v>
      </c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3"/>
      <c r="DY56" s="31">
        <v>0</v>
      </c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3"/>
      <c r="EO56" s="31">
        <v>0</v>
      </c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3"/>
    </row>
    <row r="57" spans="1:161" s="2" customFormat="1" ht="50.25" customHeight="1">
      <c r="A57" s="20" t="s">
        <v>76</v>
      </c>
      <c r="B57" s="21"/>
      <c r="C57" s="21"/>
      <c r="D57" s="21"/>
      <c r="E57" s="21"/>
      <c r="F57" s="21"/>
      <c r="G57" s="21"/>
      <c r="H57" s="22"/>
      <c r="I57" s="3"/>
      <c r="J57" s="23" t="s">
        <v>67</v>
      </c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4"/>
      <c r="AQ57" s="25" t="s">
        <v>47</v>
      </c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7"/>
      <c r="BE57" s="25" t="s">
        <v>47</v>
      </c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7"/>
      <c r="BS57" s="28">
        <v>5771.1</v>
      </c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30"/>
      <c r="CG57" s="28">
        <v>5771.1</v>
      </c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30"/>
      <c r="CU57" s="37" t="s">
        <v>44</v>
      </c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9"/>
      <c r="DI57" s="31">
        <v>0</v>
      </c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3"/>
      <c r="DY57" s="31">
        <v>0</v>
      </c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3"/>
      <c r="EO57" s="31">
        <v>0</v>
      </c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3"/>
    </row>
    <row r="58" spans="1:161" s="2" customFormat="1" ht="50.25" customHeight="1">
      <c r="A58" s="20" t="s">
        <v>77</v>
      </c>
      <c r="B58" s="21"/>
      <c r="C58" s="21"/>
      <c r="D58" s="21"/>
      <c r="E58" s="21"/>
      <c r="F58" s="21"/>
      <c r="G58" s="21"/>
      <c r="H58" s="22"/>
      <c r="I58" s="3"/>
      <c r="J58" s="23" t="s">
        <v>80</v>
      </c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4"/>
      <c r="AQ58" s="25" t="s">
        <v>47</v>
      </c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7"/>
      <c r="BE58" s="25" t="s">
        <v>47</v>
      </c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7"/>
      <c r="BS58" s="28">
        <v>7000</v>
      </c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30"/>
      <c r="CG58" s="28">
        <v>7000</v>
      </c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30"/>
      <c r="CU58" s="37" t="s">
        <v>44</v>
      </c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9"/>
      <c r="DI58" s="31">
        <v>0</v>
      </c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3"/>
      <c r="DY58" s="31">
        <v>0</v>
      </c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3"/>
      <c r="EO58" s="31">
        <v>0</v>
      </c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3"/>
    </row>
    <row r="59" spans="1:161" s="2" customFormat="1" ht="50.25" customHeight="1">
      <c r="A59" s="20" t="s">
        <v>78</v>
      </c>
      <c r="B59" s="21"/>
      <c r="C59" s="21"/>
      <c r="D59" s="21"/>
      <c r="E59" s="21"/>
      <c r="F59" s="21"/>
      <c r="G59" s="21"/>
      <c r="H59" s="22"/>
      <c r="I59" s="3"/>
      <c r="J59" s="23" t="s">
        <v>80</v>
      </c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4"/>
      <c r="AQ59" s="25" t="s">
        <v>47</v>
      </c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7"/>
      <c r="BE59" s="25" t="s">
        <v>47</v>
      </c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7"/>
      <c r="BS59" s="28">
        <v>7000</v>
      </c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30"/>
      <c r="CG59" s="28">
        <v>7000</v>
      </c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30"/>
      <c r="CU59" s="37" t="s">
        <v>44</v>
      </c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9"/>
      <c r="DI59" s="31">
        <v>0</v>
      </c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3"/>
      <c r="DY59" s="31">
        <v>0</v>
      </c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3"/>
      <c r="EO59" s="31">
        <v>0</v>
      </c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3"/>
    </row>
    <row r="60" spans="1:161" s="2" customFormat="1" ht="50.25" customHeight="1">
      <c r="A60" s="20" t="s">
        <v>79</v>
      </c>
      <c r="B60" s="21"/>
      <c r="C60" s="21"/>
      <c r="D60" s="21"/>
      <c r="E60" s="21"/>
      <c r="F60" s="21"/>
      <c r="G60" s="21"/>
      <c r="H60" s="22"/>
      <c r="I60" s="3"/>
      <c r="J60" s="23" t="s">
        <v>81</v>
      </c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4"/>
      <c r="AQ60" s="25" t="s">
        <v>47</v>
      </c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7"/>
      <c r="BE60" s="25" t="s">
        <v>47</v>
      </c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7"/>
      <c r="BS60" s="28">
        <v>7476.9</v>
      </c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30"/>
      <c r="CG60" s="28">
        <v>7476.9</v>
      </c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30"/>
      <c r="CU60" s="37" t="s">
        <v>44</v>
      </c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9"/>
      <c r="DI60" s="31">
        <v>0</v>
      </c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3"/>
      <c r="DY60" s="31">
        <v>0</v>
      </c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3"/>
      <c r="EO60" s="31">
        <v>0</v>
      </c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3"/>
    </row>
    <row r="61" spans="1:161" s="2" customFormat="1" ht="25.5" customHeight="1">
      <c r="A61" s="20" t="s">
        <v>8</v>
      </c>
      <c r="B61" s="21"/>
      <c r="C61" s="21"/>
      <c r="D61" s="21"/>
      <c r="E61" s="21"/>
      <c r="F61" s="21"/>
      <c r="G61" s="21"/>
      <c r="H61" s="22"/>
      <c r="I61" s="3"/>
      <c r="J61" s="23" t="s">
        <v>36</v>
      </c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4"/>
      <c r="AQ61" s="46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8"/>
      <c r="BE61" s="46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8"/>
      <c r="BS61" s="28">
        <v>0</v>
      </c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30"/>
      <c r="CG61" s="28">
        <v>0</v>
      </c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30"/>
      <c r="CU61" s="31">
        <v>0</v>
      </c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3"/>
      <c r="DI61" s="40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2"/>
      <c r="DY61" s="40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2"/>
      <c r="EO61" s="40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2"/>
    </row>
    <row r="62" spans="1:161" s="2" customFormat="1" ht="25.5" customHeight="1">
      <c r="A62" s="20" t="s">
        <v>22</v>
      </c>
      <c r="B62" s="21"/>
      <c r="C62" s="21"/>
      <c r="D62" s="21"/>
      <c r="E62" s="21"/>
      <c r="F62" s="21"/>
      <c r="G62" s="21"/>
      <c r="H62" s="22"/>
      <c r="I62" s="3"/>
      <c r="J62" s="23" t="s">
        <v>37</v>
      </c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4"/>
      <c r="AQ62" s="46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8"/>
      <c r="BE62" s="46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8"/>
      <c r="BS62" s="28">
        <v>50834</v>
      </c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30"/>
      <c r="CG62" s="28">
        <v>50834</v>
      </c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30"/>
      <c r="CU62" s="31" t="s">
        <v>44</v>
      </c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3"/>
      <c r="DI62" s="40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2"/>
      <c r="DY62" s="40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2"/>
      <c r="EO62" s="40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2"/>
    </row>
    <row r="63" spans="1:161" s="2" customFormat="1" ht="25.5" customHeight="1">
      <c r="A63" s="20" t="s">
        <v>38</v>
      </c>
      <c r="B63" s="21"/>
      <c r="C63" s="21"/>
      <c r="D63" s="21"/>
      <c r="E63" s="21"/>
      <c r="F63" s="21"/>
      <c r="G63" s="21"/>
      <c r="H63" s="22"/>
      <c r="I63" s="3"/>
      <c r="J63" s="23" t="s">
        <v>48</v>
      </c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4"/>
      <c r="AQ63" s="46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8"/>
      <c r="BE63" s="46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8"/>
      <c r="BS63" s="28">
        <v>50834</v>
      </c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30"/>
      <c r="CG63" s="28">
        <v>50834</v>
      </c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30"/>
      <c r="CU63" s="31" t="s">
        <v>44</v>
      </c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3"/>
      <c r="DI63" s="40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2"/>
      <c r="DY63" s="40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2"/>
      <c r="EO63" s="40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2"/>
    </row>
    <row r="65" s="2" customFormat="1" ht="12.75"/>
    <row r="66" s="2" customFormat="1" ht="12.75"/>
    <row r="67" s="2" customFormat="1" ht="12.75"/>
    <row r="68" s="2" customFormat="1" ht="12.75"/>
    <row r="69" s="2" customFormat="1" ht="12.75"/>
    <row r="71" ht="15">
      <c r="A71" s="18"/>
    </row>
    <row r="72" ht="15">
      <c r="A72" s="18"/>
    </row>
    <row r="73" ht="15">
      <c r="A73" s="18"/>
    </row>
  </sheetData>
  <sheetProtection/>
  <mergeCells count="428">
    <mergeCell ref="BE32:BR32"/>
    <mergeCell ref="BS32:CF32"/>
    <mergeCell ref="DI23:DX23"/>
    <mergeCell ref="DY23:EN23"/>
    <mergeCell ref="EO23:FE23"/>
    <mergeCell ref="A25:H25"/>
    <mergeCell ref="J29:AP29"/>
    <mergeCell ref="BS29:CF29"/>
    <mergeCell ref="CG29:CT29"/>
    <mergeCell ref="BS44:CF44"/>
    <mergeCell ref="CU44:DH44"/>
    <mergeCell ref="BS40:CF40"/>
    <mergeCell ref="CU42:DH42"/>
    <mergeCell ref="J38:AP38"/>
    <mergeCell ref="CU43:DH43"/>
    <mergeCell ref="J43:AP43"/>
    <mergeCell ref="BS43:CF43"/>
    <mergeCell ref="CG43:CT43"/>
    <mergeCell ref="DI15:DX15"/>
    <mergeCell ref="DI18:DX18"/>
    <mergeCell ref="DI19:DX19"/>
    <mergeCell ref="DI21:DX21"/>
    <mergeCell ref="DI22:DX22"/>
    <mergeCell ref="DI17:DX17"/>
    <mergeCell ref="BS18:CF18"/>
    <mergeCell ref="BS14:CF14"/>
    <mergeCell ref="CU18:DH18"/>
    <mergeCell ref="CG24:CT24"/>
    <mergeCell ref="CG15:CT15"/>
    <mergeCell ref="CU15:DH15"/>
    <mergeCell ref="J16:AP16"/>
    <mergeCell ref="BS16:CF16"/>
    <mergeCell ref="J20:AP20"/>
    <mergeCell ref="CG21:CT21"/>
    <mergeCell ref="CU21:DH21"/>
    <mergeCell ref="CG18:CT18"/>
    <mergeCell ref="J18:AP18"/>
    <mergeCell ref="BS21:CF21"/>
    <mergeCell ref="CG16:CT16"/>
    <mergeCell ref="CU16:DH16"/>
    <mergeCell ref="DY62:EN62"/>
    <mergeCell ref="DY45:EN45"/>
    <mergeCell ref="DY42:EN42"/>
    <mergeCell ref="CU14:DH14"/>
    <mergeCell ref="CG14:CT14"/>
    <mergeCell ref="CG40:CT40"/>
    <mergeCell ref="CG35:CT35"/>
    <mergeCell ref="CU35:DH35"/>
    <mergeCell ref="CU26:DH26"/>
    <mergeCell ref="CU17:DH17"/>
    <mergeCell ref="EO62:FE62"/>
    <mergeCell ref="DY61:EN61"/>
    <mergeCell ref="EO61:FE61"/>
    <mergeCell ref="DI62:DX62"/>
    <mergeCell ref="CU61:DH61"/>
    <mergeCell ref="CB7:EG7"/>
    <mergeCell ref="BS20:CF20"/>
    <mergeCell ref="CG20:CT20"/>
    <mergeCell ref="CU20:DH20"/>
    <mergeCell ref="DI14:DX14"/>
    <mergeCell ref="CB6:EG6"/>
    <mergeCell ref="A62:H62"/>
    <mergeCell ref="J62:AP62"/>
    <mergeCell ref="AQ62:BD62"/>
    <mergeCell ref="BE62:BR62"/>
    <mergeCell ref="BS62:CF62"/>
    <mergeCell ref="CG62:CT62"/>
    <mergeCell ref="CU62:DH62"/>
    <mergeCell ref="DI61:DX61"/>
    <mergeCell ref="AQ8:AT8"/>
    <mergeCell ref="A61:H61"/>
    <mergeCell ref="J61:AP61"/>
    <mergeCell ref="AQ61:BD61"/>
    <mergeCell ref="BE61:BR61"/>
    <mergeCell ref="BS61:CF61"/>
    <mergeCell ref="CG61:CT61"/>
    <mergeCell ref="EO44:FE44"/>
    <mergeCell ref="DY47:EN47"/>
    <mergeCell ref="EO47:FE47"/>
    <mergeCell ref="A47:H47"/>
    <mergeCell ref="J47:AP47"/>
    <mergeCell ref="CU47:DH47"/>
    <mergeCell ref="DI47:DX47"/>
    <mergeCell ref="AQ47:BD47"/>
    <mergeCell ref="BE47:BR47"/>
    <mergeCell ref="J44:AP44"/>
    <mergeCell ref="BS47:CF47"/>
    <mergeCell ref="CG47:CT47"/>
    <mergeCell ref="CG44:CT44"/>
    <mergeCell ref="EO42:FE42"/>
    <mergeCell ref="A45:H45"/>
    <mergeCell ref="J45:AP45"/>
    <mergeCell ref="AQ45:BD45"/>
    <mergeCell ref="BE45:BR45"/>
    <mergeCell ref="BS45:CF45"/>
    <mergeCell ref="CU45:DH45"/>
    <mergeCell ref="DI45:DX45"/>
    <mergeCell ref="EO45:FE45"/>
    <mergeCell ref="A42:H42"/>
    <mergeCell ref="J42:AP42"/>
    <mergeCell ref="AQ42:BD42"/>
    <mergeCell ref="BE42:BR42"/>
    <mergeCell ref="BS42:CF42"/>
    <mergeCell ref="CG42:CT42"/>
    <mergeCell ref="CG45:CT45"/>
    <mergeCell ref="EO43:FE43"/>
    <mergeCell ref="A35:H35"/>
    <mergeCell ref="J35:AP35"/>
    <mergeCell ref="AQ35:BD35"/>
    <mergeCell ref="BE35:BR35"/>
    <mergeCell ref="BS35:CF35"/>
    <mergeCell ref="DI42:DX42"/>
    <mergeCell ref="J36:AP36"/>
    <mergeCell ref="J39:AP39"/>
    <mergeCell ref="J40:AP40"/>
    <mergeCell ref="CG36:CT36"/>
    <mergeCell ref="CU32:DH32"/>
    <mergeCell ref="DI32:DX32"/>
    <mergeCell ref="DY32:EN32"/>
    <mergeCell ref="DY17:EN17"/>
    <mergeCell ref="EO17:FE17"/>
    <mergeCell ref="CU23:DH23"/>
    <mergeCell ref="EO25:FE25"/>
    <mergeCell ref="CU24:DH24"/>
    <mergeCell ref="DI24:DX24"/>
    <mergeCell ref="CU29:DH29"/>
    <mergeCell ref="A23:H23"/>
    <mergeCell ref="J23:AP23"/>
    <mergeCell ref="AQ23:BD23"/>
    <mergeCell ref="BE23:BR23"/>
    <mergeCell ref="BS23:CF23"/>
    <mergeCell ref="CG23:CT23"/>
    <mergeCell ref="DI13:DX13"/>
    <mergeCell ref="DY13:EN13"/>
    <mergeCell ref="EO13:FE13"/>
    <mergeCell ref="A17:H17"/>
    <mergeCell ref="J17:AP17"/>
    <mergeCell ref="AQ17:BD17"/>
    <mergeCell ref="BE17:BR17"/>
    <mergeCell ref="BS17:CF17"/>
    <mergeCell ref="CG17:CT17"/>
    <mergeCell ref="J14:AP14"/>
    <mergeCell ref="DI12:DX12"/>
    <mergeCell ref="DY12:EN12"/>
    <mergeCell ref="EO12:FE12"/>
    <mergeCell ref="A63:H63"/>
    <mergeCell ref="J63:AP63"/>
    <mergeCell ref="AQ63:BD63"/>
    <mergeCell ref="BE63:BR63"/>
    <mergeCell ref="BS63:CF63"/>
    <mergeCell ref="CG63:CT63"/>
    <mergeCell ref="CU63:DH63"/>
    <mergeCell ref="DI10:FE10"/>
    <mergeCell ref="DI11:DX11"/>
    <mergeCell ref="DY11:EN11"/>
    <mergeCell ref="EO11:FE11"/>
    <mergeCell ref="A13:H13"/>
    <mergeCell ref="BS11:CF11"/>
    <mergeCell ref="CG11:CT11"/>
    <mergeCell ref="BS12:CF12"/>
    <mergeCell ref="CG12:CT12"/>
    <mergeCell ref="BS13:CF13"/>
    <mergeCell ref="CG13:CT13"/>
    <mergeCell ref="A10:H11"/>
    <mergeCell ref="A12:H12"/>
    <mergeCell ref="J13:AP13"/>
    <mergeCell ref="DI63:DX63"/>
    <mergeCell ref="DY63:EN63"/>
    <mergeCell ref="I12:AP12"/>
    <mergeCell ref="I10:AP11"/>
    <mergeCell ref="AQ11:BD11"/>
    <mergeCell ref="AQ10:BR10"/>
    <mergeCell ref="EO63:FE63"/>
    <mergeCell ref="AQ13:BD13"/>
    <mergeCell ref="BE13:BR13"/>
    <mergeCell ref="BE11:BR11"/>
    <mergeCell ref="BS10:DH10"/>
    <mergeCell ref="AQ12:BD12"/>
    <mergeCell ref="BE12:BR12"/>
    <mergeCell ref="CU11:DH11"/>
    <mergeCell ref="CU12:DH12"/>
    <mergeCell ref="CU13:DH13"/>
    <mergeCell ref="J21:AP21"/>
    <mergeCell ref="J31:AP31"/>
    <mergeCell ref="BS31:CF31"/>
    <mergeCell ref="J26:AP26"/>
    <mergeCell ref="AQ26:BD26"/>
    <mergeCell ref="BE26:BR26"/>
    <mergeCell ref="BS38:CF38"/>
    <mergeCell ref="CG38:CT38"/>
    <mergeCell ref="CU38:DH38"/>
    <mergeCell ref="CG39:CT39"/>
    <mergeCell ref="CU39:DH39"/>
    <mergeCell ref="J22:AP22"/>
    <mergeCell ref="BS22:CF22"/>
    <mergeCell ref="CG22:CT22"/>
    <mergeCell ref="CU22:DH22"/>
    <mergeCell ref="CG32:CT32"/>
    <mergeCell ref="EO26:FE26"/>
    <mergeCell ref="A32:H32"/>
    <mergeCell ref="J32:AP32"/>
    <mergeCell ref="AQ32:BD32"/>
    <mergeCell ref="BE34:BR34"/>
    <mergeCell ref="BS39:CF39"/>
    <mergeCell ref="DI34:DX34"/>
    <mergeCell ref="BS34:CF34"/>
    <mergeCell ref="CG34:CT34"/>
    <mergeCell ref="AQ34:BD34"/>
    <mergeCell ref="BS25:CF25"/>
    <mergeCell ref="CG25:CT25"/>
    <mergeCell ref="CU25:DH25"/>
    <mergeCell ref="DI25:DX25"/>
    <mergeCell ref="DY25:EN25"/>
    <mergeCell ref="A34:H34"/>
    <mergeCell ref="J34:AP34"/>
    <mergeCell ref="A26:H26"/>
    <mergeCell ref="BS26:CF26"/>
    <mergeCell ref="CG26:CT26"/>
    <mergeCell ref="DY24:EN24"/>
    <mergeCell ref="A24:H24"/>
    <mergeCell ref="J24:AP24"/>
    <mergeCell ref="EO24:FE24"/>
    <mergeCell ref="CG46:CT46"/>
    <mergeCell ref="DI46:DX46"/>
    <mergeCell ref="DY46:EN46"/>
    <mergeCell ref="AQ24:BD24"/>
    <mergeCell ref="BE24:BR24"/>
    <mergeCell ref="BS24:CF24"/>
    <mergeCell ref="AQ25:BD25"/>
    <mergeCell ref="J30:AP30"/>
    <mergeCell ref="BS30:CF30"/>
    <mergeCell ref="CU46:DH46"/>
    <mergeCell ref="EO46:FE46"/>
    <mergeCell ref="CG30:CT30"/>
    <mergeCell ref="CU30:DH30"/>
    <mergeCell ref="CG31:CT31"/>
    <mergeCell ref="CU31:DH31"/>
    <mergeCell ref="BE25:BR25"/>
    <mergeCell ref="A46:H46"/>
    <mergeCell ref="J46:AP46"/>
    <mergeCell ref="AQ46:BD46"/>
    <mergeCell ref="BE46:BR46"/>
    <mergeCell ref="BS46:CF46"/>
    <mergeCell ref="J15:AP15"/>
    <mergeCell ref="BS15:CF15"/>
    <mergeCell ref="J27:AP27"/>
    <mergeCell ref="BS27:CF27"/>
    <mergeCell ref="J25:AP25"/>
    <mergeCell ref="CG27:CT27"/>
    <mergeCell ref="J28:AP28"/>
    <mergeCell ref="BS28:CF28"/>
    <mergeCell ref="CG28:CT28"/>
    <mergeCell ref="CU28:DH28"/>
    <mergeCell ref="J19:AP19"/>
    <mergeCell ref="BS19:CF19"/>
    <mergeCell ref="CG19:CT19"/>
    <mergeCell ref="CU19:DH19"/>
    <mergeCell ref="CU27:DH27"/>
    <mergeCell ref="A48:H48"/>
    <mergeCell ref="J48:AP48"/>
    <mergeCell ref="AQ48:BD48"/>
    <mergeCell ref="BE48:BR48"/>
    <mergeCell ref="BS48:CF48"/>
    <mergeCell ref="CG48:CT48"/>
    <mergeCell ref="CU40:DH40"/>
    <mergeCell ref="DI33:DX33"/>
    <mergeCell ref="A33:H33"/>
    <mergeCell ref="J33:AP33"/>
    <mergeCell ref="AQ33:BD33"/>
    <mergeCell ref="BE33:BR33"/>
    <mergeCell ref="BS33:CF33"/>
    <mergeCell ref="CG33:CT33"/>
    <mergeCell ref="BS36:CF36"/>
    <mergeCell ref="CU33:DH33"/>
    <mergeCell ref="DY34:EN34"/>
    <mergeCell ref="EO34:FE34"/>
    <mergeCell ref="DI26:DX26"/>
    <mergeCell ref="DY26:EN26"/>
    <mergeCell ref="CU36:DH36"/>
    <mergeCell ref="DI35:DX35"/>
    <mergeCell ref="DY33:EN33"/>
    <mergeCell ref="EO32:FE32"/>
    <mergeCell ref="DY35:EN35"/>
    <mergeCell ref="EO35:FE35"/>
    <mergeCell ref="EO14:FE14"/>
    <mergeCell ref="EO15:FE15"/>
    <mergeCell ref="EO20:FE20"/>
    <mergeCell ref="EO19:FE19"/>
    <mergeCell ref="J37:AP37"/>
    <mergeCell ref="BS37:CF37"/>
    <mergeCell ref="CG37:CT37"/>
    <mergeCell ref="CU37:DH37"/>
    <mergeCell ref="EO33:FE33"/>
    <mergeCell ref="CU34:DH34"/>
    <mergeCell ref="CU48:DH48"/>
    <mergeCell ref="DI48:DX48"/>
    <mergeCell ref="DY48:EN48"/>
    <mergeCell ref="EO48:FE48"/>
    <mergeCell ref="A49:H49"/>
    <mergeCell ref="J49:AP49"/>
    <mergeCell ref="AQ49:BD49"/>
    <mergeCell ref="BE49:BR49"/>
    <mergeCell ref="BS49:CF49"/>
    <mergeCell ref="CG49:CT49"/>
    <mergeCell ref="CU49:DH49"/>
    <mergeCell ref="DI49:DX49"/>
    <mergeCell ref="DY49:EN49"/>
    <mergeCell ref="EO49:FE49"/>
    <mergeCell ref="A50:H50"/>
    <mergeCell ref="J50:AP50"/>
    <mergeCell ref="AQ50:BD50"/>
    <mergeCell ref="BE50:BR50"/>
    <mergeCell ref="BS50:CF50"/>
    <mergeCell ref="CG50:CT50"/>
    <mergeCell ref="CU50:DH50"/>
    <mergeCell ref="DI50:DX50"/>
    <mergeCell ref="DY50:EN50"/>
    <mergeCell ref="EO50:FE50"/>
    <mergeCell ref="A51:H51"/>
    <mergeCell ref="J51:AP51"/>
    <mergeCell ref="AQ51:BD51"/>
    <mergeCell ref="BE51:BR51"/>
    <mergeCell ref="BS51:CF51"/>
    <mergeCell ref="CG51:CT51"/>
    <mergeCell ref="CU51:DH51"/>
    <mergeCell ref="DI51:DX51"/>
    <mergeCell ref="DY51:EN51"/>
    <mergeCell ref="EO51:FE51"/>
    <mergeCell ref="A52:H52"/>
    <mergeCell ref="J52:AP52"/>
    <mergeCell ref="AQ52:BD52"/>
    <mergeCell ref="BE52:BR52"/>
    <mergeCell ref="BS52:CF52"/>
    <mergeCell ref="CG52:CT52"/>
    <mergeCell ref="CU52:DH52"/>
    <mergeCell ref="DI52:DX52"/>
    <mergeCell ref="DY52:EN52"/>
    <mergeCell ref="EO52:FE52"/>
    <mergeCell ref="A53:H53"/>
    <mergeCell ref="J53:AP53"/>
    <mergeCell ref="AQ53:BD53"/>
    <mergeCell ref="BE53:BR53"/>
    <mergeCell ref="BS53:CF53"/>
    <mergeCell ref="CG53:CT53"/>
    <mergeCell ref="CU53:DH53"/>
    <mergeCell ref="DI53:DX53"/>
    <mergeCell ref="DY53:EN53"/>
    <mergeCell ref="EO53:FE53"/>
    <mergeCell ref="A54:H54"/>
    <mergeCell ref="J54:AP54"/>
    <mergeCell ref="AQ54:BD54"/>
    <mergeCell ref="BE54:BR54"/>
    <mergeCell ref="BS54:CF54"/>
    <mergeCell ref="CG54:CT54"/>
    <mergeCell ref="CU54:DH54"/>
    <mergeCell ref="DI54:DX54"/>
    <mergeCell ref="DY54:EN54"/>
    <mergeCell ref="EO54:FE54"/>
    <mergeCell ref="A55:H55"/>
    <mergeCell ref="J55:AP55"/>
    <mergeCell ref="AQ55:BD55"/>
    <mergeCell ref="BE55:BR55"/>
    <mergeCell ref="BS55:CF55"/>
    <mergeCell ref="CG55:CT55"/>
    <mergeCell ref="CU55:DH55"/>
    <mergeCell ref="DI55:DX55"/>
    <mergeCell ref="DY55:EN55"/>
    <mergeCell ref="EO55:FE55"/>
    <mergeCell ref="A56:H56"/>
    <mergeCell ref="J56:AP56"/>
    <mergeCell ref="AQ56:BD56"/>
    <mergeCell ref="BE56:BR56"/>
    <mergeCell ref="BS56:CF56"/>
    <mergeCell ref="CG56:CT56"/>
    <mergeCell ref="CU56:DH56"/>
    <mergeCell ref="DI56:DX56"/>
    <mergeCell ref="DY56:EN56"/>
    <mergeCell ref="EO56:FE56"/>
    <mergeCell ref="A57:H57"/>
    <mergeCell ref="J57:AP57"/>
    <mergeCell ref="AQ57:BD57"/>
    <mergeCell ref="BE57:BR57"/>
    <mergeCell ref="BS57:CF57"/>
    <mergeCell ref="CG57:CT57"/>
    <mergeCell ref="CU57:DH57"/>
    <mergeCell ref="DI57:DX57"/>
    <mergeCell ref="DY57:EN57"/>
    <mergeCell ref="EO57:FE57"/>
    <mergeCell ref="A58:H58"/>
    <mergeCell ref="J58:AP58"/>
    <mergeCell ref="AQ58:BD58"/>
    <mergeCell ref="BE58:BR58"/>
    <mergeCell ref="BS58:CF58"/>
    <mergeCell ref="CG58:CT58"/>
    <mergeCell ref="CU58:DH58"/>
    <mergeCell ref="DI58:DX58"/>
    <mergeCell ref="DY58:EN58"/>
    <mergeCell ref="EO58:FE58"/>
    <mergeCell ref="A59:H59"/>
    <mergeCell ref="J59:AP59"/>
    <mergeCell ref="AQ59:BD59"/>
    <mergeCell ref="BE59:BR59"/>
    <mergeCell ref="BS59:CF59"/>
    <mergeCell ref="CG59:CT59"/>
    <mergeCell ref="DY59:EN59"/>
    <mergeCell ref="EO59:FE59"/>
    <mergeCell ref="A60:H60"/>
    <mergeCell ref="J60:AP60"/>
    <mergeCell ref="AQ60:BD60"/>
    <mergeCell ref="BE60:BR60"/>
    <mergeCell ref="BS60:CF60"/>
    <mergeCell ref="CG60:CT60"/>
    <mergeCell ref="CU41:DH41"/>
    <mergeCell ref="DI41:DX41"/>
    <mergeCell ref="DY41:EN41"/>
    <mergeCell ref="EO41:FE41"/>
    <mergeCell ref="CU60:DH60"/>
    <mergeCell ref="DI60:DX60"/>
    <mergeCell ref="DY60:EN60"/>
    <mergeCell ref="EO60:FE60"/>
    <mergeCell ref="CU59:DH59"/>
    <mergeCell ref="DI59:DX59"/>
    <mergeCell ref="A41:H41"/>
    <mergeCell ref="J41:AP41"/>
    <mergeCell ref="AQ41:BD41"/>
    <mergeCell ref="BE41:BR41"/>
    <mergeCell ref="BS41:CF41"/>
    <mergeCell ref="CG41:CT4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2021-04-26T11:46:02Z</cp:lastPrinted>
  <dcterms:created xsi:type="dcterms:W3CDTF">2011-01-11T10:25:48Z</dcterms:created>
  <dcterms:modified xsi:type="dcterms:W3CDTF">2021-05-13T06:34:23Z</dcterms:modified>
  <cp:category/>
  <cp:version/>
  <cp:contentType/>
  <cp:contentStatus/>
</cp:coreProperties>
</file>