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'стр.1'!$A$1:$FE$63</definedName>
  </definedNames>
  <calcPr fullCalcOnLoad="1" refMode="R1C1"/>
</workbook>
</file>

<file path=xl/sharedStrings.xml><?xml version="1.0" encoding="utf-8"?>
<sst xmlns="http://schemas.openxmlformats.org/spreadsheetml/2006/main" count="196" uniqueCount="92">
  <si>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</si>
  <si>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</si>
  <si>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</si>
  <si>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</si>
  <si>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</si>
  <si>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</si>
  <si>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</si>
  <si>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</si>
  <si>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</si>
  <si>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</si>
  <si>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</si>
  <si>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</si>
  <si>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</si>
  <si>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</si>
  <si>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</si>
  <si>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</si>
  <si>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</si>
  <si>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</si>
  <si>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</si>
  <si>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</si>
  <si>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</si>
  <si>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</si>
  <si>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</si>
  <si>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</si>
  <si>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</si>
  <si>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</si>
  <si>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</si>
  <si>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</si>
  <si>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</si>
  <si>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</si>
  <si>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</si>
  <si>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</si>
  <si>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</si>
  <si>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</si>
  <si>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</si>
  <si>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</si>
  <si>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</si>
  <si>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</si>
  <si>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</si>
  <si>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</si>
  <si>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</si>
  <si>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</si>
  <si>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</si>
  <si>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</si>
  <si>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</si>
  <si>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19</t>
  </si>
  <si>
    <t>спецнадбавка</t>
  </si>
  <si>
    <t>амортизация</t>
  </si>
  <si>
    <t>плата за тех.присоединение</t>
  </si>
  <si>
    <t>Газопровод межпоселковый  к ст-це Нижний Чир (южная часть) с отводом к ст-це Суворовская Суровикинского  района Волгоградской области</t>
  </si>
  <si>
    <t>Газопровод высокого давления р.п.Рудня-с.Ильмень Руднянского района Волгоградской области</t>
  </si>
  <si>
    <t>Газопровод низкого давления от ГРП-39, г. Ленинск, Ленинский район, Волгоградской области</t>
  </si>
  <si>
    <t>5.2</t>
  </si>
  <si>
    <t>Газопровод высокого давления от ГРП Солодча до с.Александровка Иловлинского района Волгоградской области</t>
  </si>
  <si>
    <t>5.3</t>
  </si>
  <si>
    <t>Газопровод высокого  давления от ГРС Попки  до ГРП х.Романов Котовский район Волгоградской области</t>
  </si>
  <si>
    <t>5.4</t>
  </si>
  <si>
    <t>0</t>
  </si>
  <si>
    <t>8.2</t>
  </si>
  <si>
    <t>Предприятие (Имущественный комплекс ГРО)</t>
  </si>
  <si>
    <t>1 кв. 2019</t>
  </si>
  <si>
    <t>4 кв. 2019</t>
  </si>
  <si>
    <t>3 кв. 2019</t>
  </si>
  <si>
    <t>2.2</t>
  </si>
  <si>
    <t>2.3</t>
  </si>
  <si>
    <t>2.4</t>
  </si>
  <si>
    <t>2.5</t>
  </si>
  <si>
    <t>3.2</t>
  </si>
  <si>
    <t>3.3</t>
  </si>
  <si>
    <t>3.4</t>
  </si>
  <si>
    <t>3.5</t>
  </si>
  <si>
    <t>спецнадбавка, амортизация, плата за тех.присоединение</t>
  </si>
  <si>
    <t>25-325</t>
  </si>
  <si>
    <t>в т.ч. газораспределительные сети по объекту</t>
  </si>
  <si>
    <t>в т.ч. газорегуляторные пункты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</si>
  <si>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</si>
  <si>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</si>
  <si>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</si>
  <si>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</si>
  <si>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7.1</t>
  </si>
  <si>
    <t>другие</t>
  </si>
  <si>
    <t>амортизация, другие</t>
  </si>
  <si>
    <t>Комплект оборудования</t>
  </si>
  <si>
    <t>спецнадбавка, амортизация,другие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</si>
  <si>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</si>
  <si>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</si>
  <si>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спецнадбавка, амортизация, плата за тех.присоединение, другие</t>
  </si>
  <si>
    <t>100%-ная доля уставного капитала ООО "ГЭС-Поволжье"</t>
  </si>
  <si>
    <t>89-315</t>
  </si>
  <si>
    <t>за      20</t>
  </si>
  <si>
    <t>2 кв. 2019</t>
  </si>
  <si>
    <t>110-160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</si>
</sst>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67"/>
  <sheetViews>
    <sheetView tabSelected="1" view="pageBreakPreview" zoomScaleSheetLayoutView="100" zoomScalePageLayoutView="0" workbookViewId="0" topLeftCell="A55">
      <selection activeCell="AB67" sqref="AB67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41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42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43</v>
      </c>
    </row>
    <row r="4" ht="15">
      <c r="FE4" s="4" t="s">
        <v>7</v>
      </c>
    </row>
    <row r="6" spans="79:137" s="5" customFormat="1" ht="15.75">
      <c r="CA6" s="7" t="s">
        <v>25</v>
      </c>
      <c r="CB6" s="38" t="s">
        <v>44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</row>
    <row r="7" spans="80:137" s="8" customFormat="1" ht="11.25">
      <c r="CB7" s="33" t="s">
        <v>6</v>
      </c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</row>
    <row r="8" spans="42:47" s="5" customFormat="1" ht="15.75">
      <c r="AP8" s="6" t="s">
        <v>89</v>
      </c>
      <c r="AQ8" s="34" t="s">
        <v>45</v>
      </c>
      <c r="AR8" s="34"/>
      <c r="AS8" s="34"/>
      <c r="AT8" s="34"/>
      <c r="AU8" s="5" t="s">
        <v>26</v>
      </c>
    </row>
    <row r="10" spans="1:161" s="2" customFormat="1" ht="28.5" customHeight="1">
      <c r="A10" s="56" t="s">
        <v>9</v>
      </c>
      <c r="B10" s="57"/>
      <c r="C10" s="57"/>
      <c r="D10" s="57"/>
      <c r="E10" s="57"/>
      <c r="F10" s="57"/>
      <c r="G10" s="57"/>
      <c r="H10" s="58"/>
      <c r="I10" s="56" t="s">
        <v>10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8"/>
      <c r="AQ10" s="53" t="s">
        <v>13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  <c r="BS10" s="53" t="s">
        <v>14</v>
      </c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5"/>
      <c r="DI10" s="53" t="s">
        <v>18</v>
      </c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5"/>
    </row>
    <row r="11" spans="1:161" s="2" customFormat="1" ht="66" customHeight="1">
      <c r="A11" s="59"/>
      <c r="B11" s="60"/>
      <c r="C11" s="60"/>
      <c r="D11" s="60"/>
      <c r="E11" s="60"/>
      <c r="F11" s="60"/>
      <c r="G11" s="60"/>
      <c r="H11" s="61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53" t="s">
        <v>11</v>
      </c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5"/>
      <c r="BE11" s="53" t="s">
        <v>12</v>
      </c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5"/>
      <c r="BS11" s="53" t="s">
        <v>15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53" t="s">
        <v>16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5"/>
      <c r="CU11" s="53" t="s">
        <v>17</v>
      </c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5"/>
      <c r="DI11" s="53" t="s">
        <v>19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5"/>
      <c r="DY11" s="53" t="s">
        <v>20</v>
      </c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5"/>
      <c r="EO11" s="53" t="s">
        <v>21</v>
      </c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5"/>
    </row>
    <row r="12" spans="1:161" s="2" customFormat="1" ht="12.75">
      <c r="A12" s="50" t="s">
        <v>0</v>
      </c>
      <c r="B12" s="51"/>
      <c r="C12" s="51"/>
      <c r="D12" s="51"/>
      <c r="E12" s="51"/>
      <c r="F12" s="51"/>
      <c r="G12" s="51"/>
      <c r="H12" s="52"/>
      <c r="I12" s="50" t="s">
        <v>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0" t="s">
        <v>2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2"/>
      <c r="BE12" s="50" t="s">
        <v>3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2"/>
      <c r="BS12" s="50" t="s">
        <v>4</v>
      </c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2"/>
      <c r="CG12" s="50" t="s">
        <v>5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2"/>
      <c r="CU12" s="50" t="s">
        <v>8</v>
      </c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2"/>
      <c r="DI12" s="50" t="s">
        <v>22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2"/>
      <c r="DY12" s="50" t="s">
        <v>23</v>
      </c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2"/>
      <c r="EO12" s="50" t="s">
        <v>24</v>
      </c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2"/>
    </row>
    <row r="13" spans="1:161" s="2" customFormat="1" ht="63.75" customHeight="1">
      <c r="A13" s="39" t="s">
        <v>0</v>
      </c>
      <c r="B13" s="40"/>
      <c r="C13" s="40"/>
      <c r="D13" s="40"/>
      <c r="E13" s="40"/>
      <c r="F13" s="40"/>
      <c r="G13" s="40"/>
      <c r="H13" s="41"/>
      <c r="I13" s="3"/>
      <c r="J13" s="42" t="s">
        <v>27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44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24">
        <f>BS16+BS51+BS53+BS55</f>
        <v>1093792.85</v>
      </c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6"/>
      <c r="CG13" s="24">
        <f>CG16+CG51+CG53+CG55</f>
        <v>813421.39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27" t="s">
        <v>86</v>
      </c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19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1"/>
      <c r="DY13" s="19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1"/>
      <c r="EO13" s="19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1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22" t="s">
        <v>84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4">
        <f>BS17</f>
        <v>277744.18</v>
      </c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6"/>
      <c r="CG14" s="24">
        <f>CG37+CG45</f>
        <v>105368.59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30" t="s">
        <v>46</v>
      </c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2"/>
      <c r="DI14" s="19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22" t="s">
        <v>85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4">
        <f>BS18</f>
        <v>62309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6"/>
      <c r="CG15" s="24">
        <f>CG38</f>
        <v>62309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6"/>
      <c r="CU15" s="30" t="s">
        <v>46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2"/>
      <c r="DI15" s="19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65.25" customHeight="1">
      <c r="A16" s="39" t="s">
        <v>1</v>
      </c>
      <c r="B16" s="40"/>
      <c r="C16" s="40"/>
      <c r="D16" s="40"/>
      <c r="E16" s="40"/>
      <c r="F16" s="40"/>
      <c r="G16" s="40"/>
      <c r="H16" s="41"/>
      <c r="I16" s="3"/>
      <c r="J16" s="42" t="s">
        <v>28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44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6"/>
      <c r="BS16" s="24">
        <f>BS17+BS18+BS19+BS20</f>
        <v>589299.8400000001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4">
        <f>CG17+CG18+CG19+CG20</f>
        <v>308928.38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27" t="s">
        <v>86</v>
      </c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9"/>
      <c r="DI16" s="19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1"/>
      <c r="DY16" s="19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1"/>
      <c r="EO16" s="19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2" customFormat="1" ht="37.5" customHeight="1">
      <c r="A17" s="12"/>
      <c r="B17" s="13"/>
      <c r="C17" s="13"/>
      <c r="D17" s="13"/>
      <c r="E17" s="13"/>
      <c r="F17" s="13"/>
      <c r="G17" s="13"/>
      <c r="H17" s="14"/>
      <c r="I17" s="3"/>
      <c r="J17" s="22" t="s">
        <v>84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24">
        <f>BS37+BS45</f>
        <v>277744.18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24">
        <f>CG37+CG45</f>
        <v>105368.59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30" t="s">
        <v>46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19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22" t="s">
        <v>85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4">
        <f>BS28</f>
        <v>62309</v>
      </c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24">
        <f>CG28</f>
        <v>62309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  <c r="CU18" s="30" t="s">
        <v>46</v>
      </c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19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36" customHeight="1">
      <c r="A19" s="12"/>
      <c r="B19" s="13"/>
      <c r="C19" s="13"/>
      <c r="D19" s="13"/>
      <c r="E19" s="13"/>
      <c r="F19" s="13"/>
      <c r="G19" s="13"/>
      <c r="H19" s="14"/>
      <c r="I19" s="3"/>
      <c r="J19" s="22" t="s">
        <v>78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4">
        <f>BS39+BS46</f>
        <v>190115.39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>
        <f>CG39+CG46</f>
        <v>89902.1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27" t="s">
        <v>81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1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38.25" customHeight="1">
      <c r="A20" s="12"/>
      <c r="B20" s="13"/>
      <c r="C20" s="13"/>
      <c r="D20" s="13"/>
      <c r="E20" s="13"/>
      <c r="F20" s="13"/>
      <c r="G20" s="13"/>
      <c r="H20" s="14"/>
      <c r="I20" s="3"/>
      <c r="J20" s="22" t="s">
        <v>77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4">
        <f>BS40</f>
        <v>59131.27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4">
        <f>CG40</f>
        <v>51348.69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  <c r="CU20" s="27" t="s">
        <v>48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19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63.75" customHeight="1">
      <c r="A21" s="39" t="s">
        <v>29</v>
      </c>
      <c r="B21" s="40"/>
      <c r="C21" s="40"/>
      <c r="D21" s="40"/>
      <c r="E21" s="40"/>
      <c r="F21" s="40"/>
      <c r="G21" s="40"/>
      <c r="H21" s="41"/>
      <c r="I21" s="3"/>
      <c r="J21" s="42" t="s">
        <v>49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7" t="s">
        <v>60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 t="s">
        <v>61</v>
      </c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24">
        <v>32869.04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29354.4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30" t="s">
        <v>46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35">
        <v>10.0316</v>
      </c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0" t="s">
        <v>91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2"/>
      <c r="EO21" s="30">
        <v>2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" customFormat="1" ht="39" customHeight="1">
      <c r="A22" s="39" t="s">
        <v>63</v>
      </c>
      <c r="B22" s="40"/>
      <c r="C22" s="40"/>
      <c r="D22" s="40"/>
      <c r="E22" s="40"/>
      <c r="F22" s="40"/>
      <c r="G22" s="40"/>
      <c r="H22" s="41"/>
      <c r="I22" s="3"/>
      <c r="J22" s="42" t="s">
        <v>50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47" t="s">
        <v>60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 t="s">
        <v>62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24">
        <v>56184.24</v>
      </c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  <c r="CG22" s="24">
        <v>35081.39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30" t="s">
        <v>47</v>
      </c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2"/>
      <c r="DI22" s="35">
        <v>6.28</v>
      </c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0" t="s">
        <v>88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2"/>
      <c r="EO22" s="30">
        <v>0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2" customFormat="1" ht="39" customHeight="1">
      <c r="A23" s="39" t="s">
        <v>64</v>
      </c>
      <c r="B23" s="40"/>
      <c r="C23" s="40"/>
      <c r="D23" s="40"/>
      <c r="E23" s="40"/>
      <c r="F23" s="40"/>
      <c r="G23" s="40"/>
      <c r="H23" s="41"/>
      <c r="I23" s="3"/>
      <c r="J23" s="42" t="s">
        <v>51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47" t="s">
        <v>90</v>
      </c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 t="s">
        <v>62</v>
      </c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24">
        <v>18278.1</v>
      </c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>
        <v>17153.03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30" t="s">
        <v>46</v>
      </c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2"/>
      <c r="DI23" s="35">
        <v>2.0776</v>
      </c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0" t="s">
        <v>72</v>
      </c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2"/>
      <c r="EO23" s="30">
        <v>0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2" customFormat="1" ht="50.25" customHeight="1">
      <c r="A24" s="39" t="s">
        <v>65</v>
      </c>
      <c r="B24" s="40"/>
      <c r="C24" s="40"/>
      <c r="D24" s="40"/>
      <c r="E24" s="40"/>
      <c r="F24" s="40"/>
      <c r="G24" s="40"/>
      <c r="H24" s="41"/>
      <c r="I24" s="3"/>
      <c r="J24" s="42" t="s">
        <v>53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7" t="s">
        <v>60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 t="s">
        <v>61</v>
      </c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24">
        <v>13058.42</v>
      </c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6"/>
      <c r="CG24" s="24">
        <v>10940.96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6"/>
      <c r="CU24" s="30" t="s">
        <v>46</v>
      </c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2"/>
      <c r="DI24" s="35">
        <v>4.1768</v>
      </c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0">
        <v>108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2"/>
      <c r="EO24" s="30">
        <v>0</v>
      </c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2" customFormat="1" ht="51" customHeight="1">
      <c r="A25" s="39" t="s">
        <v>66</v>
      </c>
      <c r="B25" s="40"/>
      <c r="C25" s="40"/>
      <c r="D25" s="40"/>
      <c r="E25" s="40"/>
      <c r="F25" s="40"/>
      <c r="G25" s="40"/>
      <c r="H25" s="41"/>
      <c r="I25" s="3"/>
      <c r="J25" s="42" t="s">
        <v>55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47" t="s">
        <v>60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47" t="s">
        <v>61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24">
        <v>20194.81</v>
      </c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>
        <v>16566.22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30" t="s">
        <v>46</v>
      </c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35">
        <v>10.5549</v>
      </c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0">
        <v>125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2"/>
      <c r="EO25" s="30">
        <v>0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" customFormat="1" ht="66.75" customHeight="1">
      <c r="A26" s="39" t="s">
        <v>2</v>
      </c>
      <c r="B26" s="40"/>
      <c r="C26" s="40"/>
      <c r="D26" s="40"/>
      <c r="E26" s="40"/>
      <c r="F26" s="40"/>
      <c r="G26" s="40"/>
      <c r="H26" s="41"/>
      <c r="I26" s="3"/>
      <c r="J26" s="42" t="s">
        <v>30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44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  <c r="BE26" s="44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24">
        <f>BS27+BS28+BS29+BS30</f>
        <v>589299.8400000001</v>
      </c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4">
        <f>CG27+CG28+CG29+CG30</f>
        <v>308928.38</v>
      </c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6"/>
      <c r="CU26" s="27" t="s">
        <v>86</v>
      </c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19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1"/>
      <c r="DY26" s="19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1"/>
      <c r="EO26" s="19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1"/>
    </row>
    <row r="27" spans="1:161" s="2" customFormat="1" ht="38.25" customHeight="1">
      <c r="A27" s="12"/>
      <c r="B27" s="13"/>
      <c r="C27" s="13"/>
      <c r="D27" s="13"/>
      <c r="E27" s="13"/>
      <c r="F27" s="13"/>
      <c r="G27" s="13"/>
      <c r="H27" s="14"/>
      <c r="I27" s="3"/>
      <c r="J27" s="22" t="s">
        <v>84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24">
        <f>BS37+BS45</f>
        <v>277744.18</v>
      </c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4">
        <f>CG37+CG45</f>
        <v>105368.59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  <c r="CU27" s="30" t="s">
        <v>46</v>
      </c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2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38.25" customHeight="1">
      <c r="A28" s="12"/>
      <c r="B28" s="13"/>
      <c r="C28" s="13"/>
      <c r="D28" s="13"/>
      <c r="E28" s="13"/>
      <c r="F28" s="13"/>
      <c r="G28" s="13"/>
      <c r="H28" s="14"/>
      <c r="I28" s="3"/>
      <c r="J28" s="22" t="s">
        <v>85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24">
        <f>BS38</f>
        <v>62309</v>
      </c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4">
        <f>CG38</f>
        <v>62309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6"/>
      <c r="CU28" s="30" t="s">
        <v>46</v>
      </c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2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37.5" customHeight="1">
      <c r="A29" s="12"/>
      <c r="B29" s="13"/>
      <c r="C29" s="13"/>
      <c r="D29" s="13"/>
      <c r="E29" s="13"/>
      <c r="F29" s="13"/>
      <c r="G29" s="13"/>
      <c r="H29" s="14"/>
      <c r="I29" s="3"/>
      <c r="J29" s="22" t="s">
        <v>78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5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24">
        <f>BS39+BS46</f>
        <v>190115.39</v>
      </c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4">
        <f>CG39+CG46</f>
        <v>89902.1</v>
      </c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6"/>
      <c r="CU29" s="27" t="s">
        <v>81</v>
      </c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9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38.25" customHeight="1">
      <c r="A30" s="12"/>
      <c r="B30" s="13"/>
      <c r="C30" s="13"/>
      <c r="D30" s="13"/>
      <c r="E30" s="13"/>
      <c r="F30" s="13"/>
      <c r="G30" s="13"/>
      <c r="H30" s="14"/>
      <c r="I30" s="3"/>
      <c r="J30" s="22" t="s">
        <v>77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24">
        <f>BS40</f>
        <v>59131.27</v>
      </c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4">
        <f>CG40</f>
        <v>51348.69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  <c r="CU30" s="27" t="s">
        <v>48</v>
      </c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9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63.75" customHeight="1">
      <c r="A31" s="39" t="s">
        <v>31</v>
      </c>
      <c r="B31" s="40"/>
      <c r="C31" s="40"/>
      <c r="D31" s="40"/>
      <c r="E31" s="40"/>
      <c r="F31" s="40"/>
      <c r="G31" s="40"/>
      <c r="H31" s="41"/>
      <c r="I31" s="3"/>
      <c r="J31" s="42" t="s">
        <v>49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47" t="s">
        <v>60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47" t="s">
        <v>61</v>
      </c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24">
        <v>32869.04</v>
      </c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24">
        <v>29354.4</v>
      </c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6"/>
      <c r="CU31" s="30" t="s">
        <v>46</v>
      </c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2"/>
      <c r="DI31" s="35">
        <v>10.0316</v>
      </c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7"/>
      <c r="DY31" s="30" t="s">
        <v>91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2"/>
      <c r="EO31" s="30">
        <v>2</v>
      </c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</row>
    <row r="32" spans="1:161" s="2" customFormat="1" ht="39" customHeight="1">
      <c r="A32" s="39" t="s">
        <v>67</v>
      </c>
      <c r="B32" s="40"/>
      <c r="C32" s="40"/>
      <c r="D32" s="40"/>
      <c r="E32" s="40"/>
      <c r="F32" s="40"/>
      <c r="G32" s="40"/>
      <c r="H32" s="41"/>
      <c r="I32" s="3"/>
      <c r="J32" s="42" t="s">
        <v>50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47" t="s">
        <v>60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 t="s">
        <v>62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24">
        <v>56184.24</v>
      </c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  <c r="CG32" s="24">
        <v>35081.39</v>
      </c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6"/>
      <c r="CU32" s="30" t="s">
        <v>47</v>
      </c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2"/>
      <c r="DI32" s="35">
        <v>6.28</v>
      </c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7"/>
      <c r="DY32" s="30" t="s">
        <v>88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2"/>
      <c r="EO32" s="30">
        <v>0</v>
      </c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</row>
    <row r="33" spans="1:161" s="2" customFormat="1" ht="39" customHeight="1">
      <c r="A33" s="39" t="s">
        <v>68</v>
      </c>
      <c r="B33" s="40"/>
      <c r="C33" s="40"/>
      <c r="D33" s="40"/>
      <c r="E33" s="40"/>
      <c r="F33" s="40"/>
      <c r="G33" s="40"/>
      <c r="H33" s="41"/>
      <c r="I33" s="3"/>
      <c r="J33" s="42" t="s">
        <v>51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47" t="s">
        <v>90</v>
      </c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 t="s">
        <v>62</v>
      </c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24">
        <v>18278.1</v>
      </c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6"/>
      <c r="CG33" s="24">
        <v>17153.03</v>
      </c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6"/>
      <c r="CU33" s="30" t="s">
        <v>46</v>
      </c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2"/>
      <c r="DI33" s="35">
        <v>2.0776</v>
      </c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7"/>
      <c r="DY33" s="30" t="s">
        <v>72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2"/>
      <c r="EO33" s="30">
        <v>0</v>
      </c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</row>
    <row r="34" spans="1:161" s="2" customFormat="1" ht="50.25" customHeight="1">
      <c r="A34" s="39" t="s">
        <v>69</v>
      </c>
      <c r="B34" s="40"/>
      <c r="C34" s="40"/>
      <c r="D34" s="40"/>
      <c r="E34" s="40"/>
      <c r="F34" s="40"/>
      <c r="G34" s="40"/>
      <c r="H34" s="41"/>
      <c r="I34" s="3"/>
      <c r="J34" s="42" t="s">
        <v>53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47" t="s">
        <v>60</v>
      </c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47" t="s">
        <v>61</v>
      </c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24">
        <v>13058.42</v>
      </c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6"/>
      <c r="CG34" s="24">
        <v>10940.96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6"/>
      <c r="CU34" s="30" t="s">
        <v>46</v>
      </c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2"/>
      <c r="DI34" s="35">
        <v>4.1768</v>
      </c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0">
        <v>108</v>
      </c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2"/>
      <c r="EO34" s="30">
        <v>0</v>
      </c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</row>
    <row r="35" spans="1:161" s="2" customFormat="1" ht="51" customHeight="1">
      <c r="A35" s="39" t="s">
        <v>70</v>
      </c>
      <c r="B35" s="40"/>
      <c r="C35" s="40"/>
      <c r="D35" s="40"/>
      <c r="E35" s="40"/>
      <c r="F35" s="40"/>
      <c r="G35" s="40"/>
      <c r="H35" s="41"/>
      <c r="I35" s="3"/>
      <c r="J35" s="42" t="s">
        <v>55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47" t="s">
        <v>60</v>
      </c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  <c r="BE35" s="47" t="s">
        <v>61</v>
      </c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24">
        <v>20194.81</v>
      </c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6"/>
      <c r="CG35" s="24">
        <v>16566.22</v>
      </c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6"/>
      <c r="CU35" s="30" t="s">
        <v>46</v>
      </c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2"/>
      <c r="DI35" s="35">
        <v>10.5549</v>
      </c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7"/>
      <c r="DY35" s="30">
        <v>125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2"/>
      <c r="EO35" s="30">
        <v>0</v>
      </c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2"/>
    </row>
    <row r="36" spans="1:161" s="2" customFormat="1" ht="65.25" customHeight="1">
      <c r="A36" s="39" t="s">
        <v>3</v>
      </c>
      <c r="B36" s="40"/>
      <c r="C36" s="40"/>
      <c r="D36" s="40"/>
      <c r="E36" s="40"/>
      <c r="F36" s="40"/>
      <c r="G36" s="40"/>
      <c r="H36" s="41"/>
      <c r="I36" s="3"/>
      <c r="J36" s="42" t="s">
        <v>32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6"/>
      <c r="BE36" s="44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6"/>
      <c r="BS36" s="24">
        <f>BS37+BS38+BS39+BS40</f>
        <v>350933.05</v>
      </c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6"/>
      <c r="CG36" s="24">
        <f>CG37+CG38+CG39+CG40</f>
        <v>183622.07</v>
      </c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6"/>
      <c r="CU36" s="27" t="s">
        <v>71</v>
      </c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9"/>
      <c r="DI36" s="19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1"/>
      <c r="DY36" s="19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1"/>
      <c r="EO36" s="19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1"/>
    </row>
    <row r="37" spans="1:161" s="2" customFormat="1" ht="39" customHeight="1">
      <c r="A37" s="12"/>
      <c r="B37" s="13"/>
      <c r="C37" s="13"/>
      <c r="D37" s="13"/>
      <c r="E37" s="13"/>
      <c r="F37" s="13"/>
      <c r="G37" s="13"/>
      <c r="H37" s="14"/>
      <c r="I37" s="3"/>
      <c r="J37" s="22" t="s">
        <v>84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1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5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24">
        <v>205577.09</v>
      </c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6"/>
      <c r="CG37" s="24">
        <f>13936.94+41955.67</f>
        <v>55892.61</v>
      </c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6"/>
      <c r="CU37" s="30" t="s">
        <v>46</v>
      </c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2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37.5" customHeight="1">
      <c r="A38" s="12"/>
      <c r="B38" s="13"/>
      <c r="C38" s="13"/>
      <c r="D38" s="13"/>
      <c r="E38" s="13"/>
      <c r="F38" s="13"/>
      <c r="G38" s="13"/>
      <c r="H38" s="14"/>
      <c r="I38" s="3"/>
      <c r="J38" s="22" t="s">
        <v>85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24">
        <v>62309</v>
      </c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6"/>
      <c r="CG38" s="24">
        <f>62309</f>
        <v>62309</v>
      </c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6"/>
      <c r="CU38" s="30" t="s">
        <v>46</v>
      </c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2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12.75">
      <c r="A39" s="12"/>
      <c r="B39" s="13"/>
      <c r="C39" s="13"/>
      <c r="D39" s="13"/>
      <c r="E39" s="13"/>
      <c r="F39" s="13"/>
      <c r="G39" s="13"/>
      <c r="H39" s="14"/>
      <c r="I39" s="3"/>
      <c r="J39" s="22" t="s">
        <v>76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24">
        <v>23915.69</v>
      </c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6"/>
      <c r="CG39" s="24">
        <f>813.65+13258.12</f>
        <v>14071.77</v>
      </c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6"/>
      <c r="CU39" s="30" t="s">
        <v>47</v>
      </c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2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39" customHeight="1">
      <c r="A40" s="12"/>
      <c r="B40" s="13"/>
      <c r="C40" s="13"/>
      <c r="D40" s="13"/>
      <c r="E40" s="13"/>
      <c r="F40" s="13"/>
      <c r="G40" s="13"/>
      <c r="H40" s="14"/>
      <c r="I40" s="3"/>
      <c r="J40" s="22" t="s">
        <v>77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1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7"/>
      <c r="BS40" s="24">
        <v>59131.27</v>
      </c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6"/>
      <c r="CG40" s="24">
        <f>785.83+50562.86</f>
        <v>51348.69</v>
      </c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6"/>
      <c r="CU40" s="27" t="s">
        <v>48</v>
      </c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9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188" s="2" customFormat="1" ht="63.75" customHeight="1">
      <c r="A41" s="39" t="s">
        <v>33</v>
      </c>
      <c r="B41" s="40"/>
      <c r="C41" s="40"/>
      <c r="D41" s="40"/>
      <c r="E41" s="40"/>
      <c r="F41" s="40"/>
      <c r="G41" s="40"/>
      <c r="H41" s="41"/>
      <c r="I41" s="3"/>
      <c r="J41" s="42" t="s">
        <v>49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47" t="s">
        <v>60</v>
      </c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9"/>
      <c r="BE41" s="47" t="s">
        <v>61</v>
      </c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9"/>
      <c r="BS41" s="24">
        <v>32869.04</v>
      </c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6"/>
      <c r="CG41" s="24">
        <v>29354.4</v>
      </c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6"/>
      <c r="CU41" s="30" t="s">
        <v>46</v>
      </c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2"/>
      <c r="DI41" s="35">
        <v>10.0316</v>
      </c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7"/>
      <c r="DY41" s="30" t="s">
        <v>91</v>
      </c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2"/>
      <c r="EO41" s="30">
        <v>2</v>
      </c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</row>
    <row r="42" spans="1:161" s="2" customFormat="1" ht="12.75">
      <c r="A42" s="39"/>
      <c r="B42" s="40"/>
      <c r="C42" s="40"/>
      <c r="D42" s="40"/>
      <c r="E42" s="40"/>
      <c r="F42" s="40"/>
      <c r="G42" s="40"/>
      <c r="H42" s="41"/>
      <c r="I42" s="3"/>
      <c r="J42" s="42" t="s">
        <v>73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47" t="s">
        <v>60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/>
      <c r="BE42" s="47" t="s">
        <v>61</v>
      </c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9"/>
      <c r="BS42" s="24">
        <v>28983.45</v>
      </c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6"/>
      <c r="CG42" s="24">
        <v>25788.81</v>
      </c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6"/>
      <c r="CU42" s="30" t="s">
        <v>46</v>
      </c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2"/>
      <c r="DI42" s="35">
        <v>10.0316</v>
      </c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7"/>
      <c r="DY42" s="30" t="s">
        <v>91</v>
      </c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2"/>
      <c r="EO42" s="30">
        <v>0</v>
      </c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2" customFormat="1" ht="12.75">
      <c r="A43" s="39"/>
      <c r="B43" s="40"/>
      <c r="C43" s="40"/>
      <c r="D43" s="40"/>
      <c r="E43" s="40"/>
      <c r="F43" s="40"/>
      <c r="G43" s="40"/>
      <c r="H43" s="41"/>
      <c r="I43" s="3"/>
      <c r="J43" s="42" t="s">
        <v>74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47" t="s">
        <v>61</v>
      </c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9"/>
      <c r="BE43" s="47" t="s">
        <v>61</v>
      </c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9"/>
      <c r="BS43" s="24">
        <v>3885.59</v>
      </c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6"/>
      <c r="CG43" s="24">
        <v>3565.59</v>
      </c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6"/>
      <c r="CU43" s="30" t="s">
        <v>46</v>
      </c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2"/>
      <c r="DI43" s="30">
        <v>0</v>
      </c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2"/>
      <c r="DY43" s="30">
        <v>0</v>
      </c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2"/>
      <c r="EO43" s="30">
        <v>2</v>
      </c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" customFormat="1" ht="38.25" customHeight="1">
      <c r="A44" s="39" t="s">
        <v>4</v>
      </c>
      <c r="B44" s="40"/>
      <c r="C44" s="40"/>
      <c r="D44" s="40"/>
      <c r="E44" s="40"/>
      <c r="F44" s="40"/>
      <c r="G44" s="40"/>
      <c r="H44" s="41"/>
      <c r="I44" s="3"/>
      <c r="J44" s="42" t="s">
        <v>34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44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6"/>
      <c r="BE44" s="44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24">
        <f>BS45+BS46</f>
        <v>238366.79</v>
      </c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6"/>
      <c r="CG44" s="24">
        <f>CG45+CG46</f>
        <v>125306.31</v>
      </c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6"/>
      <c r="CU44" s="27" t="s">
        <v>83</v>
      </c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9"/>
      <c r="DI44" s="19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  <c r="DY44" s="19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9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s="2" customFormat="1" ht="39" customHeight="1">
      <c r="A45" s="12"/>
      <c r="B45" s="13"/>
      <c r="C45" s="13"/>
      <c r="D45" s="13"/>
      <c r="E45" s="13"/>
      <c r="F45" s="13"/>
      <c r="G45" s="13"/>
      <c r="H45" s="14"/>
      <c r="I45" s="3"/>
      <c r="J45" s="22" t="s">
        <v>84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3"/>
      <c r="AQ45" s="15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7"/>
      <c r="BE45" s="15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7"/>
      <c r="BS45" s="24">
        <v>72167.09</v>
      </c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6"/>
      <c r="CG45" s="24">
        <v>49475.98</v>
      </c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6"/>
      <c r="CU45" s="30" t="s">
        <v>46</v>
      </c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2"/>
      <c r="DI45" s="9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1"/>
      <c r="DY45" s="9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1"/>
      <c r="EO45" s="9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1"/>
    </row>
    <row r="46" spans="1:161" s="2" customFormat="1" ht="26.25" customHeight="1">
      <c r="A46" s="12"/>
      <c r="B46" s="13"/>
      <c r="C46" s="13"/>
      <c r="D46" s="13"/>
      <c r="E46" s="13"/>
      <c r="F46" s="13"/>
      <c r="G46" s="13"/>
      <c r="H46" s="14"/>
      <c r="I46" s="3"/>
      <c r="J46" s="22" t="s">
        <v>75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3"/>
      <c r="AQ46" s="15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  <c r="BE46" s="15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7"/>
      <c r="BS46" s="24">
        <v>166199.7</v>
      </c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6"/>
      <c r="CG46" s="24">
        <f>74570.6+1259.73</f>
        <v>75830.33</v>
      </c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6"/>
      <c r="CU46" s="27" t="s">
        <v>81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9"/>
      <c r="DI46" s="9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39" customHeight="1">
      <c r="A47" s="39" t="s">
        <v>35</v>
      </c>
      <c r="B47" s="40"/>
      <c r="C47" s="40"/>
      <c r="D47" s="40"/>
      <c r="E47" s="40"/>
      <c r="F47" s="40"/>
      <c r="G47" s="40"/>
      <c r="H47" s="41"/>
      <c r="I47" s="3"/>
      <c r="J47" s="42" t="s">
        <v>50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7" t="s">
        <v>60</v>
      </c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/>
      <c r="BE47" s="47" t="s">
        <v>62</v>
      </c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9"/>
      <c r="BS47" s="24">
        <v>56184.24</v>
      </c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6"/>
      <c r="CG47" s="24">
        <v>35081.39</v>
      </c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6"/>
      <c r="CU47" s="30" t="s">
        <v>47</v>
      </c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2"/>
      <c r="DI47" s="35">
        <v>6.28</v>
      </c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7"/>
      <c r="DY47" s="30" t="s">
        <v>88</v>
      </c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2"/>
      <c r="EO47" s="30">
        <v>0</v>
      </c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</row>
    <row r="48" spans="1:161" s="2" customFormat="1" ht="39" customHeight="1">
      <c r="A48" s="39" t="s">
        <v>52</v>
      </c>
      <c r="B48" s="40"/>
      <c r="C48" s="40"/>
      <c r="D48" s="40"/>
      <c r="E48" s="40"/>
      <c r="F48" s="40"/>
      <c r="G48" s="40"/>
      <c r="H48" s="41"/>
      <c r="I48" s="3"/>
      <c r="J48" s="42" t="s">
        <v>51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47" t="s">
        <v>90</v>
      </c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/>
      <c r="BE48" s="47" t="s">
        <v>62</v>
      </c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9"/>
      <c r="BS48" s="24">
        <v>18278.1</v>
      </c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6"/>
      <c r="CG48" s="24">
        <v>17153.03</v>
      </c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6"/>
      <c r="CU48" s="30" t="s">
        <v>46</v>
      </c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2"/>
      <c r="DI48" s="35">
        <v>2.0776</v>
      </c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7"/>
      <c r="DY48" s="30" t="s">
        <v>72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2"/>
      <c r="EO48" s="30">
        <v>0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2" customFormat="1" ht="50.25" customHeight="1">
      <c r="A49" s="39" t="s">
        <v>54</v>
      </c>
      <c r="B49" s="40"/>
      <c r="C49" s="40"/>
      <c r="D49" s="40"/>
      <c r="E49" s="40"/>
      <c r="F49" s="40"/>
      <c r="G49" s="40"/>
      <c r="H49" s="41"/>
      <c r="I49" s="3"/>
      <c r="J49" s="42" t="s">
        <v>53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47" t="s">
        <v>60</v>
      </c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47" t="s">
        <v>61</v>
      </c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9"/>
      <c r="BS49" s="24">
        <v>13058.42</v>
      </c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6"/>
      <c r="CG49" s="24">
        <v>10940.96</v>
      </c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6"/>
      <c r="CU49" s="30" t="s">
        <v>46</v>
      </c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2"/>
      <c r="DI49" s="35">
        <v>4.1768</v>
      </c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7"/>
      <c r="DY49" s="30">
        <v>108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2"/>
      <c r="EO49" s="30">
        <v>0</v>
      </c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2" customFormat="1" ht="51" customHeight="1">
      <c r="A50" s="39" t="s">
        <v>56</v>
      </c>
      <c r="B50" s="40"/>
      <c r="C50" s="40"/>
      <c r="D50" s="40"/>
      <c r="E50" s="40"/>
      <c r="F50" s="40"/>
      <c r="G50" s="40"/>
      <c r="H50" s="41"/>
      <c r="I50" s="3"/>
      <c r="J50" s="42" t="s">
        <v>55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47" t="s">
        <v>60</v>
      </c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9"/>
      <c r="BE50" s="47" t="s">
        <v>61</v>
      </c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9"/>
      <c r="BS50" s="24">
        <v>20194.81</v>
      </c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6"/>
      <c r="CG50" s="24">
        <v>16566.22</v>
      </c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6"/>
      <c r="CU50" s="30" t="s">
        <v>46</v>
      </c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2"/>
      <c r="DI50" s="35">
        <v>10.5549</v>
      </c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7"/>
      <c r="DY50" s="30">
        <v>125</v>
      </c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2"/>
      <c r="EO50" s="30">
        <v>0</v>
      </c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2" customFormat="1" ht="38.25" customHeight="1">
      <c r="A51" s="39" t="s">
        <v>5</v>
      </c>
      <c r="B51" s="40"/>
      <c r="C51" s="40"/>
      <c r="D51" s="40"/>
      <c r="E51" s="40"/>
      <c r="F51" s="40"/>
      <c r="G51" s="40"/>
      <c r="H51" s="41"/>
      <c r="I51" s="3"/>
      <c r="J51" s="42" t="s">
        <v>36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4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/>
      <c r="BE51" s="44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6"/>
      <c r="BS51" s="24">
        <v>75807.25</v>
      </c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6"/>
      <c r="CG51" s="24">
        <v>75807.25</v>
      </c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6"/>
      <c r="CU51" s="27" t="s">
        <v>81</v>
      </c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9"/>
      <c r="DI51" s="19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1"/>
      <c r="DY51" s="19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1"/>
      <c r="EO51" s="19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1"/>
    </row>
    <row r="52" spans="1:161" s="2" customFormat="1" ht="50.25" customHeight="1">
      <c r="A52" s="39" t="s">
        <v>37</v>
      </c>
      <c r="B52" s="40"/>
      <c r="C52" s="40"/>
      <c r="D52" s="40"/>
      <c r="E52" s="40"/>
      <c r="F52" s="40"/>
      <c r="G52" s="40"/>
      <c r="H52" s="41"/>
      <c r="I52" s="3"/>
      <c r="J52" s="42" t="s">
        <v>82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47" t="s">
        <v>57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/>
      <c r="BE52" s="47" t="s">
        <v>57</v>
      </c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9"/>
      <c r="BS52" s="24">
        <v>11520.23</v>
      </c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6"/>
      <c r="CG52" s="24">
        <v>11520.23</v>
      </c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6"/>
      <c r="CU52" s="30" t="s">
        <v>80</v>
      </c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2"/>
      <c r="DI52" s="30">
        <v>0</v>
      </c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2"/>
      <c r="DY52" s="30">
        <v>0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2"/>
      <c r="EO52" s="30">
        <v>0</v>
      </c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" customFormat="1" ht="25.5" customHeight="1">
      <c r="A53" s="39" t="s">
        <v>8</v>
      </c>
      <c r="B53" s="40"/>
      <c r="C53" s="40"/>
      <c r="D53" s="40"/>
      <c r="E53" s="40"/>
      <c r="F53" s="40"/>
      <c r="G53" s="40"/>
      <c r="H53" s="41"/>
      <c r="I53" s="3"/>
      <c r="J53" s="42" t="s">
        <v>38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  <c r="AQ53" s="44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  <c r="BE53" s="4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6"/>
      <c r="BS53" s="24">
        <v>380084.25</v>
      </c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6"/>
      <c r="CG53" s="24">
        <v>380084.25</v>
      </c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6"/>
      <c r="CU53" s="30" t="s">
        <v>80</v>
      </c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2"/>
      <c r="DI53" s="19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1"/>
      <c r="DY53" s="19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1"/>
      <c r="EO53" s="19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1"/>
    </row>
    <row r="54" spans="1:161" s="2" customFormat="1" ht="25.5" customHeight="1">
      <c r="A54" s="39" t="s">
        <v>79</v>
      </c>
      <c r="B54" s="40"/>
      <c r="C54" s="40"/>
      <c r="D54" s="40"/>
      <c r="E54" s="40"/>
      <c r="F54" s="40"/>
      <c r="G54" s="40"/>
      <c r="H54" s="41"/>
      <c r="I54" s="3"/>
      <c r="J54" s="42" t="s">
        <v>87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44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/>
      <c r="BE54" s="44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6"/>
      <c r="BS54" s="24">
        <v>380084.25</v>
      </c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6"/>
      <c r="CG54" s="24">
        <v>380084.25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6"/>
      <c r="CU54" s="30" t="s">
        <v>80</v>
      </c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2"/>
      <c r="DI54" s="19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1"/>
      <c r="DY54" s="19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1"/>
      <c r="EO54" s="19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s="2" customFormat="1" ht="25.5" customHeight="1">
      <c r="A55" s="39" t="s">
        <v>22</v>
      </c>
      <c r="B55" s="40"/>
      <c r="C55" s="40"/>
      <c r="D55" s="40"/>
      <c r="E55" s="40"/>
      <c r="F55" s="40"/>
      <c r="G55" s="40"/>
      <c r="H55" s="41"/>
      <c r="I55" s="3"/>
      <c r="J55" s="42" t="s">
        <v>39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44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/>
      <c r="BE55" s="44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6"/>
      <c r="BS55" s="24">
        <v>48601.51</v>
      </c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6"/>
      <c r="CG55" s="24">
        <v>48601.51</v>
      </c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6"/>
      <c r="CU55" s="30" t="s">
        <v>47</v>
      </c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2"/>
      <c r="DI55" s="19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1"/>
      <c r="DY55" s="19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1"/>
      <c r="EO55" s="19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s="2" customFormat="1" ht="25.5" customHeight="1">
      <c r="A56" s="39" t="s">
        <v>40</v>
      </c>
      <c r="B56" s="40"/>
      <c r="C56" s="40"/>
      <c r="D56" s="40"/>
      <c r="E56" s="40"/>
      <c r="F56" s="40"/>
      <c r="G56" s="40"/>
      <c r="H56" s="41"/>
      <c r="I56" s="3"/>
      <c r="J56" s="42" t="s">
        <v>59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44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/>
      <c r="BE56" s="44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6"/>
      <c r="BS56" s="24">
        <v>25633.93</v>
      </c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6"/>
      <c r="CG56" s="24">
        <v>25633.93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6"/>
      <c r="CU56" s="30" t="s">
        <v>47</v>
      </c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2"/>
      <c r="DI56" s="19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1"/>
      <c r="DY56" s="19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1"/>
      <c r="EO56" s="19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s="2" customFormat="1" ht="25.5" customHeight="1">
      <c r="A57" s="39" t="s">
        <v>58</v>
      </c>
      <c r="B57" s="40"/>
      <c r="C57" s="40"/>
      <c r="D57" s="40"/>
      <c r="E57" s="40"/>
      <c r="F57" s="40"/>
      <c r="G57" s="40"/>
      <c r="H57" s="41"/>
      <c r="I57" s="3"/>
      <c r="J57" s="42" t="s">
        <v>59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44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/>
      <c r="BE57" s="44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6"/>
      <c r="BS57" s="24">
        <v>22967.58</v>
      </c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6"/>
      <c r="CG57" s="24">
        <v>22967.58</v>
      </c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6"/>
      <c r="CU57" s="30" t="s">
        <v>47</v>
      </c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2"/>
      <c r="DI57" s="19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1"/>
      <c r="DY57" s="19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1"/>
      <c r="EO57" s="19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5" ht="15">
      <c r="A65" s="18"/>
    </row>
    <row r="66" ht="15">
      <c r="A66" s="18"/>
    </row>
    <row r="67" ht="15">
      <c r="A67" s="18"/>
    </row>
  </sheetData>
  <sheetProtection/>
  <mergeCells count="387">
    <mergeCell ref="CU54:DH54"/>
    <mergeCell ref="DI54:DX54"/>
    <mergeCell ref="DY54:EN54"/>
    <mergeCell ref="EO54:FE54"/>
    <mergeCell ref="J38:AP38"/>
    <mergeCell ref="BS38:CF38"/>
    <mergeCell ref="CG38:CT38"/>
    <mergeCell ref="CU38:DH38"/>
    <mergeCell ref="DY50:EN50"/>
    <mergeCell ref="DI48:DX48"/>
    <mergeCell ref="A54:H54"/>
    <mergeCell ref="J54:AP54"/>
    <mergeCell ref="AQ54:BD54"/>
    <mergeCell ref="BE54:BR54"/>
    <mergeCell ref="BS54:CF54"/>
    <mergeCell ref="CG54:CT54"/>
    <mergeCell ref="FS41:GF41"/>
    <mergeCell ref="CU35:DH35"/>
    <mergeCell ref="DI35:DX35"/>
    <mergeCell ref="DY35:EN35"/>
    <mergeCell ref="EO35:FE35"/>
    <mergeCell ref="CU34:DH34"/>
    <mergeCell ref="DI34:DX34"/>
    <mergeCell ref="DY34:EN34"/>
    <mergeCell ref="EO34:FE34"/>
    <mergeCell ref="DI36:DX36"/>
    <mergeCell ref="A35:H35"/>
    <mergeCell ref="J35:AP35"/>
    <mergeCell ref="AQ35:BD35"/>
    <mergeCell ref="BE35:BR35"/>
    <mergeCell ref="BS35:CF35"/>
    <mergeCell ref="CG35:CT35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A33:H33"/>
    <mergeCell ref="J33:AP33"/>
    <mergeCell ref="AQ33:BD33"/>
    <mergeCell ref="BE33:BR33"/>
    <mergeCell ref="BS33:CF33"/>
    <mergeCell ref="CG33:CT33"/>
    <mergeCell ref="DY25:EN25"/>
    <mergeCell ref="EO25:FE25"/>
    <mergeCell ref="CU32:DH32"/>
    <mergeCell ref="DI32:DX32"/>
    <mergeCell ref="EO32:FE32"/>
    <mergeCell ref="CU33:DH33"/>
    <mergeCell ref="A32:H32"/>
    <mergeCell ref="J32:AP32"/>
    <mergeCell ref="AQ32:BD32"/>
    <mergeCell ref="BE32:BR32"/>
    <mergeCell ref="BS32:CF32"/>
    <mergeCell ref="CG32:CT32"/>
    <mergeCell ref="A57:H57"/>
    <mergeCell ref="J57:AP57"/>
    <mergeCell ref="AQ57:BD57"/>
    <mergeCell ref="BE57:BR57"/>
    <mergeCell ref="BS57:CF57"/>
    <mergeCell ref="CG57:CT57"/>
    <mergeCell ref="CU57:DH57"/>
    <mergeCell ref="J28:AP28"/>
    <mergeCell ref="BS28:CF28"/>
    <mergeCell ref="CG28:CT28"/>
    <mergeCell ref="CU28:DH28"/>
    <mergeCell ref="J18:AP18"/>
    <mergeCell ref="BS18:CF18"/>
    <mergeCell ref="CG18:CT18"/>
    <mergeCell ref="CU18:DH18"/>
    <mergeCell ref="CU49:DH49"/>
    <mergeCell ref="J15:AP15"/>
    <mergeCell ref="BS15:CF15"/>
    <mergeCell ref="CG15:CT15"/>
    <mergeCell ref="CU15:DH15"/>
    <mergeCell ref="DI57:DX57"/>
    <mergeCell ref="DY57:EN57"/>
    <mergeCell ref="CU29:DH29"/>
    <mergeCell ref="CG30:CT30"/>
    <mergeCell ref="CU30:DH30"/>
    <mergeCell ref="DY32:EN32"/>
    <mergeCell ref="EO57:FE57"/>
    <mergeCell ref="J27:AP27"/>
    <mergeCell ref="BS27:CF27"/>
    <mergeCell ref="CG27:CT27"/>
    <mergeCell ref="CU27:DH27"/>
    <mergeCell ref="J29:AP29"/>
    <mergeCell ref="BS29:CF29"/>
    <mergeCell ref="CU50:DH50"/>
    <mergeCell ref="EO50:FE50"/>
    <mergeCell ref="CG29:CT2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DI50:DX50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DI49:DX49"/>
    <mergeCell ref="J48:AP48"/>
    <mergeCell ref="AQ48:BD48"/>
    <mergeCell ref="BE48:BR48"/>
    <mergeCell ref="BS48:CF48"/>
    <mergeCell ref="CG48:CT48"/>
    <mergeCell ref="CU48:DH48"/>
    <mergeCell ref="AQ22:BD22"/>
    <mergeCell ref="BE22:BR22"/>
    <mergeCell ref="BS22:CF22"/>
    <mergeCell ref="CU43:DH43"/>
    <mergeCell ref="CG39:CT39"/>
    <mergeCell ref="A23:H23"/>
    <mergeCell ref="J23:AP23"/>
    <mergeCell ref="AQ23:BD23"/>
    <mergeCell ref="CU22:DH22"/>
    <mergeCell ref="DI22:DX22"/>
    <mergeCell ref="DY22:EN22"/>
    <mergeCell ref="EO22:FE22"/>
    <mergeCell ref="BE23:BR23"/>
    <mergeCell ref="BS23:CF23"/>
    <mergeCell ref="CG23:CT23"/>
    <mergeCell ref="CU23:DH23"/>
    <mergeCell ref="DI23:DX23"/>
    <mergeCell ref="DY43:EN43"/>
    <mergeCell ref="EO43:FE43"/>
    <mergeCell ref="DY23:EN23"/>
    <mergeCell ref="EO23:FE23"/>
    <mergeCell ref="CU24:DH24"/>
    <mergeCell ref="DI24:DX24"/>
    <mergeCell ref="DY24:EN24"/>
    <mergeCell ref="EO24:FE24"/>
    <mergeCell ref="CU42:DH42"/>
    <mergeCell ref="DI33:DX33"/>
    <mergeCell ref="DI42:DX42"/>
    <mergeCell ref="DY42:EN42"/>
    <mergeCell ref="EO42:FE42"/>
    <mergeCell ref="A43:H43"/>
    <mergeCell ref="J43:AP43"/>
    <mergeCell ref="AQ43:BD43"/>
    <mergeCell ref="BE43:BR43"/>
    <mergeCell ref="BS43:CF43"/>
    <mergeCell ref="CG43:CT43"/>
    <mergeCell ref="DI43:DX43"/>
    <mergeCell ref="J17:AP17"/>
    <mergeCell ref="A42:H42"/>
    <mergeCell ref="J42:AP42"/>
    <mergeCell ref="AQ42:BD42"/>
    <mergeCell ref="BE42:BR42"/>
    <mergeCell ref="BS42:CF42"/>
    <mergeCell ref="J30:AP30"/>
    <mergeCell ref="BS30:CF30"/>
    <mergeCell ref="A22:H22"/>
    <mergeCell ref="J22:AP22"/>
    <mergeCell ref="BS19:CF19"/>
    <mergeCell ref="CG19:CT19"/>
    <mergeCell ref="CU19:DH19"/>
    <mergeCell ref="J20:AP20"/>
    <mergeCell ref="BS20:CF20"/>
    <mergeCell ref="CG20:CT20"/>
    <mergeCell ref="CU20:DH20"/>
    <mergeCell ref="EO56:FE56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CG13:CT13"/>
    <mergeCell ref="A10:H11"/>
    <mergeCell ref="A12:H12"/>
    <mergeCell ref="J13:AP13"/>
    <mergeCell ref="DI56:DX56"/>
    <mergeCell ref="DY56:EN56"/>
    <mergeCell ref="I12:AP12"/>
    <mergeCell ref="I10:AP11"/>
    <mergeCell ref="AQ11:BD11"/>
    <mergeCell ref="AQ10:BR10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DI12:DX12"/>
    <mergeCell ref="DY12:EN12"/>
    <mergeCell ref="EO12:FE12"/>
    <mergeCell ref="A56:H56"/>
    <mergeCell ref="J56:AP56"/>
    <mergeCell ref="AQ56:BD56"/>
    <mergeCell ref="BE56:BR56"/>
    <mergeCell ref="BS56:CF56"/>
    <mergeCell ref="CG56:CT56"/>
    <mergeCell ref="CU56:DH56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Y16:EN16"/>
    <mergeCell ref="EO16:FE16"/>
    <mergeCell ref="A21:H21"/>
    <mergeCell ref="J21:AP21"/>
    <mergeCell ref="AQ21:BD21"/>
    <mergeCell ref="BE21:BR21"/>
    <mergeCell ref="BS21:CF21"/>
    <mergeCell ref="CG21:CT21"/>
    <mergeCell ref="CU21:DH21"/>
    <mergeCell ref="J19:AP19"/>
    <mergeCell ref="DI21:DX21"/>
    <mergeCell ref="DY21:EN21"/>
    <mergeCell ref="EO21:FE21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6:H36"/>
    <mergeCell ref="J36:AP36"/>
    <mergeCell ref="AQ36:BD36"/>
    <mergeCell ref="BE36:BR36"/>
    <mergeCell ref="BS36:CF36"/>
    <mergeCell ref="CG36:CT36"/>
    <mergeCell ref="CU36:DH36"/>
    <mergeCell ref="DY36:EN36"/>
    <mergeCell ref="EO36:FE36"/>
    <mergeCell ref="A41:H41"/>
    <mergeCell ref="J41:AP41"/>
    <mergeCell ref="AQ41:BD41"/>
    <mergeCell ref="BE41:BR41"/>
    <mergeCell ref="BS41:CF41"/>
    <mergeCell ref="CG41:CT41"/>
    <mergeCell ref="CU41:DH41"/>
    <mergeCell ref="DI41:DX41"/>
    <mergeCell ref="EO41:FE41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CG42:CT42"/>
    <mergeCell ref="EO44:FE44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EO47:FE47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A48:H48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DI52:DX52"/>
    <mergeCell ref="A25:H25"/>
    <mergeCell ref="J25:AP25"/>
    <mergeCell ref="AQ25:BD25"/>
    <mergeCell ref="EO52:FE52"/>
    <mergeCell ref="J37:AP37"/>
    <mergeCell ref="J39:AP39"/>
    <mergeCell ref="J40:AP40"/>
    <mergeCell ref="CG37:CT37"/>
    <mergeCell ref="A53:H53"/>
    <mergeCell ref="J53:AP53"/>
    <mergeCell ref="AQ53:BD53"/>
    <mergeCell ref="BE53:BR53"/>
    <mergeCell ref="BS53:CF53"/>
    <mergeCell ref="CG53:CT53"/>
    <mergeCell ref="A24:H24"/>
    <mergeCell ref="J24:AP24"/>
    <mergeCell ref="AQ24:BD24"/>
    <mergeCell ref="BE24:BR24"/>
    <mergeCell ref="BS24:CF24"/>
    <mergeCell ref="CG24:CT24"/>
    <mergeCell ref="CB6:EG6"/>
    <mergeCell ref="A55:H55"/>
    <mergeCell ref="J55:AP55"/>
    <mergeCell ref="AQ55:BD55"/>
    <mergeCell ref="BE55:BR55"/>
    <mergeCell ref="BS55:CF55"/>
    <mergeCell ref="CG55:CT55"/>
    <mergeCell ref="CU55:DH55"/>
    <mergeCell ref="DI53:DX53"/>
    <mergeCell ref="BE25:BR25"/>
    <mergeCell ref="EO55:FE55"/>
    <mergeCell ref="DY53:EN53"/>
    <mergeCell ref="EO53:FE53"/>
    <mergeCell ref="BS25:CF25"/>
    <mergeCell ref="CG25:CT25"/>
    <mergeCell ref="CU25:DH25"/>
    <mergeCell ref="DI25:DX25"/>
    <mergeCell ref="DI55:DX55"/>
    <mergeCell ref="CU53:DH53"/>
    <mergeCell ref="CU52:DH52"/>
    <mergeCell ref="J14:AP14"/>
    <mergeCell ref="CU14:DH14"/>
    <mergeCell ref="CG14:CT14"/>
    <mergeCell ref="CB7:EG7"/>
    <mergeCell ref="AQ8:AT8"/>
    <mergeCell ref="DY55:EN55"/>
    <mergeCell ref="DY52:EN52"/>
    <mergeCell ref="DY47:EN47"/>
    <mergeCell ref="DY44:EN44"/>
    <mergeCell ref="DY41:EN41"/>
    <mergeCell ref="BS45:CF45"/>
    <mergeCell ref="CG45:CT45"/>
    <mergeCell ref="CU45:DH45"/>
    <mergeCell ref="CG40:CT40"/>
    <mergeCell ref="BS40:CF40"/>
    <mergeCell ref="BS17:CF17"/>
    <mergeCell ref="CG17:CT17"/>
    <mergeCell ref="CU37:DH37"/>
    <mergeCell ref="CU39:DH39"/>
    <mergeCell ref="CU40:DH40"/>
    <mergeCell ref="J46:AP46"/>
    <mergeCell ref="BS46:CF46"/>
    <mergeCell ref="CG46:CT46"/>
    <mergeCell ref="CU46:DH46"/>
    <mergeCell ref="BS14:CF14"/>
    <mergeCell ref="BS37:CF37"/>
    <mergeCell ref="BS39:CF39"/>
    <mergeCell ref="CU17:DH17"/>
    <mergeCell ref="CG22:CT22"/>
    <mergeCell ref="J45:AP45"/>
    <mergeCell ref="DI14:DX14"/>
    <mergeCell ref="DI15:DX15"/>
    <mergeCell ref="DI17:DX17"/>
    <mergeCell ref="DI18:DX18"/>
    <mergeCell ref="DI19:DX19"/>
    <mergeCell ref="DI20:DX20"/>
    <mergeCell ref="DI16:DX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2020-04-14T06:22:55Z</cp:lastPrinted>
  <dcterms:created xsi:type="dcterms:W3CDTF">2011-01-11T10:25:48Z</dcterms:created>
  <dcterms:modified xsi:type="dcterms:W3CDTF">2020-07-15T11:47:30Z</dcterms:modified>
  <cp:category/>
  <cp:version/>
  <cp:contentType/>
  <cp:contentStatus/>
</cp:coreProperties>
</file>